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alifeld\Downloads\"/>
    </mc:Choice>
  </mc:AlternateContent>
  <xr:revisionPtr revIDLastSave="0" documentId="13_ncr:1_{270E715C-01FB-40B1-861C-B7923AA77337}" xr6:coauthVersionLast="47" xr6:coauthVersionMax="47" xr10:uidLastSave="{00000000-0000-0000-0000-000000000000}"/>
  <bookViews>
    <workbookView xWindow="3045" yWindow="1290" windowWidth="12915" windowHeight="10920" firstSheet="1" activeTab="2" xr2:uid="{8C8B6694-1A8B-4D92-B619-A7896F6DF599}"/>
  </bookViews>
  <sheets>
    <sheet name="Instructions " sheetId="2" r:id="rId1"/>
    <sheet name="Goal Tracker" sheetId="1" r:id="rId2"/>
    <sheet name="Goal Tracker - Commission Only "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3" l="1"/>
  <c r="M43" i="3"/>
  <c r="L43" i="3"/>
  <c r="K43" i="3"/>
  <c r="J43" i="3"/>
  <c r="I43" i="3"/>
  <c r="H43" i="3"/>
  <c r="G43" i="3"/>
  <c r="F43" i="3"/>
  <c r="E43" i="3"/>
  <c r="D43" i="3"/>
  <c r="C43" i="3"/>
  <c r="N42" i="3"/>
  <c r="N44" i="3" s="1"/>
  <c r="M42" i="3"/>
  <c r="M44" i="3" s="1"/>
  <c r="L42" i="3"/>
  <c r="L44" i="3" s="1"/>
  <c r="K42" i="3"/>
  <c r="K44" i="3" s="1"/>
  <c r="J42" i="3"/>
  <c r="J44" i="3" s="1"/>
  <c r="I42" i="3"/>
  <c r="I44" i="3" s="1"/>
  <c r="H42" i="3"/>
  <c r="H44" i="3" s="1"/>
  <c r="G42" i="3"/>
  <c r="G44" i="3" s="1"/>
  <c r="F42" i="3"/>
  <c r="F44" i="3" s="1"/>
  <c r="E42" i="3"/>
  <c r="E44" i="3" s="1"/>
  <c r="D42" i="3"/>
  <c r="D44" i="3" s="1"/>
  <c r="C42" i="3"/>
  <c r="C44" i="3" s="1"/>
  <c r="N38" i="3"/>
  <c r="M38" i="3"/>
  <c r="L38" i="3"/>
  <c r="K38" i="3"/>
  <c r="J38" i="3"/>
  <c r="I38" i="3"/>
  <c r="H38" i="3"/>
  <c r="G38" i="3"/>
  <c r="F38" i="3"/>
  <c r="E38" i="3"/>
  <c r="D38" i="3"/>
  <c r="C38" i="3"/>
  <c r="N37" i="3"/>
  <c r="M37" i="3"/>
  <c r="L37" i="3"/>
  <c r="K37" i="3"/>
  <c r="K39" i="3" s="1"/>
  <c r="K40" i="3" s="1"/>
  <c r="J37" i="3"/>
  <c r="I37" i="3"/>
  <c r="H37" i="3"/>
  <c r="G37" i="3"/>
  <c r="F37" i="3"/>
  <c r="E37" i="3"/>
  <c r="D37" i="3"/>
  <c r="C37" i="3"/>
  <c r="C39" i="3" s="1"/>
  <c r="C40" i="3" s="1"/>
  <c r="N36" i="3"/>
  <c r="N39" i="3" s="1"/>
  <c r="N40" i="3" s="1"/>
  <c r="M36" i="3"/>
  <c r="M39" i="3" s="1"/>
  <c r="M40" i="3" s="1"/>
  <c r="L36" i="3"/>
  <c r="L39" i="3" s="1"/>
  <c r="L40" i="3" s="1"/>
  <c r="K36" i="3"/>
  <c r="J36" i="3"/>
  <c r="J39" i="3" s="1"/>
  <c r="J40" i="3" s="1"/>
  <c r="I36" i="3"/>
  <c r="I39" i="3" s="1"/>
  <c r="I40" i="3" s="1"/>
  <c r="H36" i="3"/>
  <c r="H39" i="3" s="1"/>
  <c r="H40" i="3" s="1"/>
  <c r="G36" i="3"/>
  <c r="G39" i="3" s="1"/>
  <c r="G40" i="3" s="1"/>
  <c r="G45" i="3" s="1"/>
  <c r="F36" i="3"/>
  <c r="F39" i="3" s="1"/>
  <c r="F40" i="3" s="1"/>
  <c r="E36" i="3"/>
  <c r="E39" i="3" s="1"/>
  <c r="E40" i="3" s="1"/>
  <c r="D36" i="3"/>
  <c r="D39" i="3" s="1"/>
  <c r="D40" i="3" s="1"/>
  <c r="C36" i="3"/>
  <c r="N35" i="3"/>
  <c r="N45" i="3" s="1"/>
  <c r="M35" i="3"/>
  <c r="M45" i="3" s="1"/>
  <c r="L35" i="3"/>
  <c r="L45" i="3" s="1"/>
  <c r="K35" i="3"/>
  <c r="K45" i="3" s="1"/>
  <c r="J35" i="3"/>
  <c r="J45" i="3" s="1"/>
  <c r="I35" i="3"/>
  <c r="I45" i="3" s="1"/>
  <c r="H35" i="3"/>
  <c r="H45" i="3" s="1"/>
  <c r="G35" i="3"/>
  <c r="F35" i="3"/>
  <c r="F45" i="3" s="1"/>
  <c r="E35" i="3"/>
  <c r="E45" i="3" s="1"/>
  <c r="D35" i="3"/>
  <c r="D45" i="3" s="1"/>
  <c r="C35" i="3"/>
  <c r="C45" i="3" s="1"/>
  <c r="N18" i="3"/>
  <c r="M18" i="3"/>
  <c r="L18" i="3"/>
  <c r="K18" i="3"/>
  <c r="J18" i="3"/>
  <c r="I18" i="3"/>
  <c r="H18" i="3"/>
  <c r="G18" i="3"/>
  <c r="F18" i="3"/>
  <c r="E18" i="3"/>
  <c r="D18" i="3"/>
  <c r="C18" i="3"/>
  <c r="N17" i="3"/>
  <c r="N19" i="3" s="1"/>
  <c r="M17" i="3"/>
  <c r="M19" i="3" s="1"/>
  <c r="L17" i="3"/>
  <c r="L19" i="3" s="1"/>
  <c r="K17" i="3"/>
  <c r="K19" i="3" s="1"/>
  <c r="J17" i="3"/>
  <c r="J19" i="3" s="1"/>
  <c r="I17" i="3"/>
  <c r="I19" i="3" s="1"/>
  <c r="H17" i="3"/>
  <c r="H19" i="3" s="1"/>
  <c r="G17" i="3"/>
  <c r="G19" i="3" s="1"/>
  <c r="F17" i="3"/>
  <c r="F19" i="3" s="1"/>
  <c r="E17" i="3"/>
  <c r="E19" i="3" s="1"/>
  <c r="D17" i="3"/>
  <c r="D19" i="3" s="1"/>
  <c r="C17" i="3"/>
  <c r="C19" i="3" s="1"/>
  <c r="N13" i="3"/>
  <c r="M13" i="3"/>
  <c r="L13" i="3"/>
  <c r="K13" i="3"/>
  <c r="J13" i="3"/>
  <c r="I13" i="3"/>
  <c r="H13" i="3"/>
  <c r="G13" i="3"/>
  <c r="F13" i="3"/>
  <c r="E13" i="3"/>
  <c r="D13" i="3"/>
  <c r="C13" i="3"/>
  <c r="N12" i="3"/>
  <c r="M12" i="3"/>
  <c r="L12" i="3"/>
  <c r="K12" i="3"/>
  <c r="K14" i="3" s="1"/>
  <c r="K15" i="3" s="1"/>
  <c r="J12" i="3"/>
  <c r="I12" i="3"/>
  <c r="H12" i="3"/>
  <c r="H14" i="3" s="1"/>
  <c r="H15" i="3" s="1"/>
  <c r="G12" i="3"/>
  <c r="F12" i="3"/>
  <c r="E12" i="3"/>
  <c r="D12" i="3"/>
  <c r="C12" i="3"/>
  <c r="C14" i="3" s="1"/>
  <c r="C15" i="3" s="1"/>
  <c r="N11" i="3"/>
  <c r="N14" i="3" s="1"/>
  <c r="N15" i="3" s="1"/>
  <c r="M11" i="3"/>
  <c r="M14" i="3" s="1"/>
  <c r="M15" i="3" s="1"/>
  <c r="L11" i="3"/>
  <c r="L14" i="3" s="1"/>
  <c r="L15" i="3" s="1"/>
  <c r="K11" i="3"/>
  <c r="J11" i="3"/>
  <c r="J14" i="3" s="1"/>
  <c r="J15" i="3" s="1"/>
  <c r="I11" i="3"/>
  <c r="I14" i="3" s="1"/>
  <c r="I15" i="3" s="1"/>
  <c r="H11" i="3"/>
  <c r="G11" i="3"/>
  <c r="G14" i="3" s="1"/>
  <c r="G15" i="3" s="1"/>
  <c r="G20" i="3" s="1"/>
  <c r="F11" i="3"/>
  <c r="F14" i="3" s="1"/>
  <c r="F15" i="3" s="1"/>
  <c r="E11" i="3"/>
  <c r="E14" i="3" s="1"/>
  <c r="E15" i="3" s="1"/>
  <c r="D11" i="3"/>
  <c r="D14" i="3" s="1"/>
  <c r="D15" i="3" s="1"/>
  <c r="C11" i="3"/>
  <c r="N10" i="3"/>
  <c r="N20" i="3" s="1"/>
  <c r="M10" i="3"/>
  <c r="L10" i="3"/>
  <c r="K10" i="3"/>
  <c r="K20" i="3" s="1"/>
  <c r="J10" i="3"/>
  <c r="J20" i="3" s="1"/>
  <c r="I10" i="3"/>
  <c r="H10" i="3"/>
  <c r="H20" i="3" s="1"/>
  <c r="G10" i="3"/>
  <c r="F10" i="3"/>
  <c r="F20" i="3" s="1"/>
  <c r="E10" i="3"/>
  <c r="E20" i="3" s="1"/>
  <c r="D10" i="3"/>
  <c r="C10" i="3"/>
  <c r="C20" i="3" s="1"/>
  <c r="D20" i="3" l="1"/>
  <c r="M20" i="3"/>
  <c r="L20" i="3"/>
  <c r="I20" i="3"/>
  <c r="C9" i="1" l="1"/>
  <c r="D12" i="1" l="1"/>
  <c r="E12" i="1"/>
  <c r="F12" i="1"/>
  <c r="G12" i="1"/>
  <c r="H12" i="1"/>
  <c r="I12" i="1"/>
  <c r="J12" i="1"/>
  <c r="K12" i="1"/>
  <c r="L12" i="1"/>
  <c r="M12" i="1"/>
  <c r="N12" i="1"/>
  <c r="C12" i="1"/>
  <c r="D36" i="1"/>
  <c r="E36" i="1"/>
  <c r="F36" i="1"/>
  <c r="G36" i="1"/>
  <c r="H36" i="1"/>
  <c r="I36" i="1"/>
  <c r="J36" i="1"/>
  <c r="K36" i="1"/>
  <c r="L36" i="1"/>
  <c r="M36" i="1"/>
  <c r="N36" i="1"/>
  <c r="C36" i="1"/>
  <c r="N41" i="1" l="1"/>
  <c r="M41" i="1"/>
  <c r="L41" i="1"/>
  <c r="K41" i="1"/>
  <c r="J41" i="1"/>
  <c r="I41" i="1"/>
  <c r="H41" i="1"/>
  <c r="G41" i="1"/>
  <c r="F41" i="1"/>
  <c r="E41" i="1"/>
  <c r="D41" i="1"/>
  <c r="C41" i="1"/>
  <c r="N40" i="1"/>
  <c r="N42" i="1" s="1"/>
  <c r="M40" i="1"/>
  <c r="M42" i="1" s="1"/>
  <c r="L40" i="1"/>
  <c r="L42" i="1" s="1"/>
  <c r="K40" i="1"/>
  <c r="K42" i="1" s="1"/>
  <c r="J40" i="1"/>
  <c r="I40" i="1"/>
  <c r="H40" i="1"/>
  <c r="G40" i="1"/>
  <c r="F40" i="1"/>
  <c r="F42" i="1" s="1"/>
  <c r="E40" i="1"/>
  <c r="E42" i="1" s="1"/>
  <c r="D40" i="1"/>
  <c r="D42" i="1" s="1"/>
  <c r="C40" i="1"/>
  <c r="N35" i="1"/>
  <c r="M35" i="1"/>
  <c r="L35" i="1"/>
  <c r="K35" i="1"/>
  <c r="J35" i="1"/>
  <c r="I35" i="1"/>
  <c r="H35" i="1"/>
  <c r="G35" i="1"/>
  <c r="F35" i="1"/>
  <c r="E35" i="1"/>
  <c r="D35" i="1"/>
  <c r="C35" i="1"/>
  <c r="N34" i="1"/>
  <c r="M34" i="1"/>
  <c r="L34" i="1"/>
  <c r="K34" i="1"/>
  <c r="J34" i="1"/>
  <c r="I34" i="1"/>
  <c r="H34" i="1"/>
  <c r="G34" i="1"/>
  <c r="F34" i="1"/>
  <c r="E34" i="1"/>
  <c r="D34" i="1"/>
  <c r="C34" i="1"/>
  <c r="N33" i="1"/>
  <c r="M33" i="1"/>
  <c r="L33" i="1"/>
  <c r="K33" i="1"/>
  <c r="J33" i="1"/>
  <c r="I33" i="1"/>
  <c r="H33" i="1"/>
  <c r="G33" i="1"/>
  <c r="F33" i="1"/>
  <c r="E33" i="1"/>
  <c r="D33" i="1"/>
  <c r="C33" i="1"/>
  <c r="N17" i="1"/>
  <c r="M17" i="1"/>
  <c r="L17" i="1"/>
  <c r="K17" i="1"/>
  <c r="J17" i="1"/>
  <c r="I17" i="1"/>
  <c r="H17" i="1"/>
  <c r="G17" i="1"/>
  <c r="F17" i="1"/>
  <c r="E17" i="1"/>
  <c r="D17" i="1"/>
  <c r="C17" i="1"/>
  <c r="N16" i="1"/>
  <c r="M16" i="1"/>
  <c r="L16" i="1"/>
  <c r="L18" i="1" s="1"/>
  <c r="K16" i="1"/>
  <c r="K18" i="1" s="1"/>
  <c r="J16" i="1"/>
  <c r="J18" i="1" s="1"/>
  <c r="I16" i="1"/>
  <c r="I18" i="1" s="1"/>
  <c r="H16" i="1"/>
  <c r="G16" i="1"/>
  <c r="F16" i="1"/>
  <c r="E16" i="1"/>
  <c r="D16" i="1"/>
  <c r="D18" i="1" s="1"/>
  <c r="C16" i="1"/>
  <c r="C18" i="1" s="1"/>
  <c r="N11" i="1"/>
  <c r="M11" i="1"/>
  <c r="L11" i="1"/>
  <c r="K11" i="1"/>
  <c r="J11" i="1"/>
  <c r="I11" i="1"/>
  <c r="H11" i="1"/>
  <c r="G11" i="1"/>
  <c r="F11" i="1"/>
  <c r="E11" i="1"/>
  <c r="D11" i="1"/>
  <c r="C11" i="1"/>
  <c r="N10" i="1"/>
  <c r="M10" i="1"/>
  <c r="L10" i="1"/>
  <c r="K10" i="1"/>
  <c r="J10" i="1"/>
  <c r="I10" i="1"/>
  <c r="H10" i="1"/>
  <c r="G10" i="1"/>
  <c r="F10" i="1"/>
  <c r="E10" i="1"/>
  <c r="D10" i="1"/>
  <c r="C10" i="1"/>
  <c r="N9" i="1"/>
  <c r="M9" i="1"/>
  <c r="L9" i="1"/>
  <c r="K9" i="1"/>
  <c r="J9" i="1"/>
  <c r="I9" i="1"/>
  <c r="H9" i="1"/>
  <c r="G9" i="1"/>
  <c r="F9" i="1"/>
  <c r="E9" i="1"/>
  <c r="D9" i="1"/>
  <c r="G18" i="1" l="1"/>
  <c r="H18" i="1"/>
  <c r="G42" i="1"/>
  <c r="H42" i="1"/>
  <c r="E18" i="1"/>
  <c r="M18" i="1"/>
  <c r="I42" i="1"/>
  <c r="F18" i="1"/>
  <c r="N18" i="1"/>
  <c r="J42" i="1"/>
  <c r="I13" i="1"/>
  <c r="I14" i="1" s="1"/>
  <c r="I19" i="1" s="1"/>
  <c r="G13" i="1"/>
  <c r="G14" i="1" s="1"/>
  <c r="G19" i="1" s="1"/>
  <c r="K13" i="1"/>
  <c r="K14" i="1" s="1"/>
  <c r="K19" i="1" s="1"/>
  <c r="G37" i="1"/>
  <c r="G38" i="1" s="1"/>
  <c r="G43" i="1" s="1"/>
  <c r="K37" i="1"/>
  <c r="K38" i="1" s="1"/>
  <c r="K43" i="1" s="1"/>
  <c r="H13" i="1"/>
  <c r="H14" i="1" s="1"/>
  <c r="H19" i="1" s="1"/>
  <c r="L13" i="1"/>
  <c r="L14" i="1" s="1"/>
  <c r="L19" i="1" s="1"/>
  <c r="H37" i="1"/>
  <c r="H38" i="1" s="1"/>
  <c r="H43" i="1" s="1"/>
  <c r="L37" i="1"/>
  <c r="L38" i="1" s="1"/>
  <c r="L43" i="1" s="1"/>
  <c r="M14" i="1"/>
  <c r="M19" i="1" s="1"/>
  <c r="M13" i="1"/>
  <c r="E37" i="1"/>
  <c r="E38" i="1" s="1"/>
  <c r="E43" i="1" s="1"/>
  <c r="I37" i="1"/>
  <c r="I38" i="1" s="1"/>
  <c r="I43" i="1" s="1"/>
  <c r="M37" i="1"/>
  <c r="M38" i="1" s="1"/>
  <c r="M43" i="1" s="1"/>
  <c r="F13" i="1"/>
  <c r="F14" i="1" s="1"/>
  <c r="F19" i="1" s="1"/>
  <c r="J13" i="1"/>
  <c r="J14" i="1" s="1"/>
  <c r="J19" i="1" s="1"/>
  <c r="N13" i="1"/>
  <c r="N14" i="1" s="1"/>
  <c r="N19" i="1" s="1"/>
  <c r="F37" i="1"/>
  <c r="F38" i="1" s="1"/>
  <c r="F43" i="1" s="1"/>
  <c r="J37" i="1"/>
  <c r="J38" i="1" s="1"/>
  <c r="J43" i="1" s="1"/>
  <c r="N37" i="1"/>
  <c r="N38" i="1" s="1"/>
  <c r="N43" i="1" s="1"/>
  <c r="D37" i="1"/>
  <c r="C37" i="1"/>
  <c r="C38" i="1" s="1"/>
  <c r="C43" i="1" s="1"/>
  <c r="C13" i="1"/>
  <c r="C14" i="1" s="1"/>
  <c r="C19" i="1" s="1"/>
  <c r="E13" i="1"/>
  <c r="E14" i="1" s="1"/>
  <c r="E19" i="1" s="1"/>
  <c r="D13" i="1"/>
  <c r="D14" i="1" s="1"/>
  <c r="D19" i="1" s="1"/>
  <c r="C42" i="1"/>
  <c r="D38" i="1" l="1"/>
  <c r="D43" i="1" s="1"/>
</calcChain>
</file>

<file path=xl/sharedStrings.xml><?xml version="1.0" encoding="utf-8"?>
<sst xmlns="http://schemas.openxmlformats.org/spreadsheetml/2006/main" count="76" uniqueCount="27">
  <si>
    <t>MONTH #</t>
  </si>
  <si>
    <t xml:space="preserve">Volume   </t>
  </si>
  <si>
    <t>VOLUME GOAL</t>
  </si>
  <si>
    <t>New Accounts</t>
  </si>
  <si>
    <t>NA GOAL</t>
  </si>
  <si>
    <t>REGULAR COMMISSION</t>
  </si>
  <si>
    <t>NEW ACCOUNT BONUS</t>
  </si>
  <si>
    <t>COMMISSION GOAL</t>
  </si>
  <si>
    <t>COMMISSION EARNED</t>
  </si>
  <si>
    <t>Orders</t>
  </si>
  <si>
    <t>ORDER GOAL</t>
  </si>
  <si>
    <t>PERSONAL GOALS</t>
  </si>
  <si>
    <t>ASSOCIATE NAME</t>
  </si>
  <si>
    <t>Jan</t>
  </si>
  <si>
    <t>Feb</t>
  </si>
  <si>
    <t>Mar</t>
  </si>
  <si>
    <t>Apr</t>
  </si>
  <si>
    <t>May</t>
  </si>
  <si>
    <t>Jun</t>
  </si>
  <si>
    <t>Jul</t>
  </si>
  <si>
    <t>Aug</t>
  </si>
  <si>
    <t>Sep</t>
  </si>
  <si>
    <t>Oct</t>
  </si>
  <si>
    <t>Nov</t>
  </si>
  <si>
    <t>Dec</t>
  </si>
  <si>
    <t>Jan 2019</t>
  </si>
  <si>
    <t>NA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</si>
</sst>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0" fillId="0" borderId="0" xfId="0" applyFill="1" applyProtection="1">
      <protection locked="0"/>
    </xf>
    <xf numFmtId="0" fontId="0" fillId="0" borderId="0" xfId="0" applyProtection="1">
      <protection locked="0"/>
    </xf>
    <xf numFmtId="0" fontId="0" fillId="0" borderId="4" xfId="0" applyBorder="1" applyProtection="1">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Protection="1">
      <protection locked="0"/>
    </xf>
    <xf numFmtId="0" fontId="0" fillId="0" borderId="9" xfId="0"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12" xfId="0" applyBorder="1" applyProtection="1">
      <protection locked="0"/>
    </xf>
    <xf numFmtId="44" fontId="0" fillId="0" borderId="13" xfId="1" applyFont="1" applyBorder="1" applyAlignment="1" applyProtection="1">
      <alignment horizontal="center"/>
      <protection locked="0"/>
    </xf>
    <xf numFmtId="44" fontId="0" fillId="0" borderId="14" xfId="1" applyFont="1" applyFill="1" applyBorder="1" applyAlignment="1" applyProtection="1">
      <alignment horizontal="center"/>
      <protection locked="0"/>
    </xf>
    <xf numFmtId="44" fontId="0" fillId="0" borderId="15" xfId="1" applyFont="1" applyFill="1" applyBorder="1" applyAlignment="1" applyProtection="1">
      <alignment horizontal="center"/>
      <protection locked="0"/>
    </xf>
    <xf numFmtId="0" fontId="0" fillId="2" borderId="8" xfId="0" applyFill="1" applyBorder="1" applyProtection="1">
      <protection locked="0"/>
    </xf>
    <xf numFmtId="0" fontId="0" fillId="2" borderId="16" xfId="0" applyFill="1" applyBorder="1" applyAlignment="1" applyProtection="1">
      <alignment horizontal="center"/>
      <protection locked="0"/>
    </xf>
    <xf numFmtId="44" fontId="0" fillId="2" borderId="17" xfId="1" applyFont="1" applyFill="1" applyBorder="1" applyAlignment="1" applyProtection="1">
      <alignment horizontal="center"/>
      <protection locked="0"/>
    </xf>
    <xf numFmtId="44" fontId="0" fillId="2" borderId="18" xfId="1" applyFont="1" applyFill="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2" borderId="19" xfId="0" applyFill="1" applyBorder="1" applyProtection="1">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23" xfId="0" applyFill="1" applyBorder="1" applyProtection="1">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4" xfId="0" applyFill="1" applyBorder="1" applyProtection="1">
      <protection locked="0"/>
    </xf>
    <xf numFmtId="0" fontId="0" fillId="0" borderId="29" xfId="0" applyFill="1" applyBorder="1" applyProtection="1">
      <protection locked="0"/>
    </xf>
    <xf numFmtId="0" fontId="0" fillId="0" borderId="8" xfId="0" applyFill="1" applyBorder="1" applyProtection="1">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0" fillId="2" borderId="33" xfId="0" applyFill="1" applyBorder="1" applyProtection="1">
      <protection locked="0"/>
    </xf>
    <xf numFmtId="0" fontId="0" fillId="2" borderId="0" xfId="0" applyFill="1" applyProtection="1">
      <protection locked="0"/>
    </xf>
    <xf numFmtId="0" fontId="0" fillId="0" borderId="34" xfId="0" applyFill="1" applyBorder="1" applyProtection="1">
      <protection locked="0"/>
    </xf>
    <xf numFmtId="0" fontId="0" fillId="0" borderId="26" xfId="0" applyBorder="1" applyProtection="1">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2" borderId="16" xfId="0" applyFill="1" applyBorder="1" applyProtection="1">
      <protection locked="0"/>
    </xf>
    <xf numFmtId="0" fontId="0" fillId="2" borderId="17"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0" borderId="26" xfId="0" applyFill="1" applyBorder="1" applyAlignment="1" applyProtection="1">
      <alignment horizontal="center"/>
    </xf>
    <xf numFmtId="44" fontId="0" fillId="0" borderId="27" xfId="0" applyNumberFormat="1" applyFill="1" applyBorder="1" applyAlignment="1" applyProtection="1">
      <alignment horizontal="center"/>
    </xf>
    <xf numFmtId="44" fontId="0" fillId="0" borderId="28" xfId="0" applyNumberFormat="1" applyFill="1" applyBorder="1" applyAlignment="1" applyProtection="1">
      <alignment horizontal="center"/>
    </xf>
    <xf numFmtId="0" fontId="0" fillId="0" borderId="30" xfId="0" applyFill="1" applyBorder="1" applyAlignment="1" applyProtection="1">
      <alignment horizontal="center"/>
    </xf>
    <xf numFmtId="0" fontId="0" fillId="0" borderId="31" xfId="0" applyFill="1" applyBorder="1" applyAlignment="1" applyProtection="1">
      <alignment horizontal="center"/>
    </xf>
    <xf numFmtId="0" fontId="0" fillId="0" borderId="32" xfId="0" applyFill="1" applyBorder="1" applyAlignment="1" applyProtection="1">
      <alignment horizontal="center"/>
    </xf>
    <xf numFmtId="0" fontId="0" fillId="0" borderId="16" xfId="0" applyFill="1" applyBorder="1" applyAlignment="1" applyProtection="1">
      <alignment horizontal="center"/>
    </xf>
    <xf numFmtId="44" fontId="0" fillId="0" borderId="17" xfId="1" applyFont="1" applyFill="1" applyBorder="1" applyAlignment="1" applyProtection="1">
      <alignment horizontal="center"/>
    </xf>
    <xf numFmtId="44" fontId="0" fillId="0" borderId="18" xfId="1" applyFont="1" applyFill="1" applyBorder="1" applyAlignment="1" applyProtection="1">
      <alignment horizontal="center"/>
    </xf>
    <xf numFmtId="0" fontId="0" fillId="0" borderId="0" xfId="0" applyFill="1" applyBorder="1" applyAlignment="1" applyProtection="1">
      <alignment horizontal="center"/>
    </xf>
    <xf numFmtId="44" fontId="0" fillId="0" borderId="0" xfId="0" applyNumberFormat="1" applyFill="1" applyBorder="1" applyAlignment="1" applyProtection="1">
      <alignment horizontal="center"/>
    </xf>
    <xf numFmtId="0" fontId="0" fillId="2" borderId="26" xfId="0" applyFill="1" applyBorder="1" applyAlignment="1" applyProtection="1">
      <alignment horizontal="center"/>
    </xf>
    <xf numFmtId="44" fontId="0" fillId="2" borderId="27" xfId="0" applyNumberFormat="1" applyFill="1" applyBorder="1" applyAlignment="1" applyProtection="1">
      <alignment horizontal="center"/>
    </xf>
    <xf numFmtId="44" fontId="0" fillId="2" borderId="28" xfId="0" applyNumberFormat="1" applyFill="1" applyBorder="1" applyAlignment="1" applyProtection="1">
      <alignment horizontal="center"/>
    </xf>
    <xf numFmtId="0" fontId="0" fillId="0" borderId="16" xfId="0" applyBorder="1" applyProtection="1"/>
    <xf numFmtId="44" fontId="0" fillId="0" borderId="17" xfId="0" applyNumberFormat="1" applyBorder="1" applyProtection="1"/>
    <xf numFmtId="44" fontId="0" fillId="0" borderId="18" xfId="0" applyNumberFormat="1" applyBorder="1" applyProtection="1"/>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44" fontId="0" fillId="0" borderId="38" xfId="1" applyFont="1" applyBorder="1" applyAlignment="1" applyProtection="1">
      <alignment horizontal="center"/>
      <protection locked="0"/>
    </xf>
    <xf numFmtId="44" fontId="0" fillId="0" borderId="27" xfId="1" applyFont="1" applyFill="1" applyBorder="1" applyAlignment="1" applyProtection="1">
      <alignment horizontal="center"/>
      <protection locked="0"/>
    </xf>
    <xf numFmtId="44" fontId="0" fillId="0" borderId="28" xfId="1" applyFont="1"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0" borderId="4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2" borderId="41" xfId="0" applyFill="1" applyBorder="1" applyAlignment="1" applyProtection="1">
      <alignment horizontal="center"/>
      <protection locked="0"/>
    </xf>
    <xf numFmtId="0" fontId="0" fillId="0" borderId="3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42" xfId="0" applyBorder="1" applyProtection="1">
      <protection locked="0"/>
    </xf>
    <xf numFmtId="0" fontId="0" fillId="0" borderId="31" xfId="0" applyBorder="1" applyProtection="1">
      <protection locked="0"/>
    </xf>
    <xf numFmtId="0" fontId="0" fillId="0" borderId="43" xfId="0" applyBorder="1" applyProtection="1">
      <protection locked="0"/>
    </xf>
    <xf numFmtId="0" fontId="0" fillId="0" borderId="44"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26" xfId="0" applyBorder="1" applyAlignment="1" applyProtection="1">
      <alignment horizontal="center"/>
      <protection locked="0"/>
    </xf>
    <xf numFmtId="44" fontId="0" fillId="0" borderId="27" xfId="0" applyNumberFormat="1" applyBorder="1" applyAlignment="1">
      <alignment horizontal="center"/>
    </xf>
    <xf numFmtId="44" fontId="0" fillId="0" borderId="28" xfId="0" applyNumberFormat="1" applyBorder="1" applyAlignment="1">
      <alignment horizontal="center"/>
    </xf>
    <xf numFmtId="0" fontId="0" fillId="0" borderId="29" xfId="0" applyBorder="1" applyProtection="1">
      <protection locked="0"/>
    </xf>
    <xf numFmtId="0" fontId="0" fillId="0" borderId="30" xfId="0" applyBorder="1" applyAlignment="1" applyProtection="1">
      <alignment horizontal="center"/>
      <protection locked="0"/>
    </xf>
    <xf numFmtId="0" fontId="0" fillId="0" borderId="31" xfId="0" applyBorder="1" applyAlignment="1">
      <alignment horizontal="center"/>
    </xf>
    <xf numFmtId="0" fontId="0" fillId="0" borderId="16" xfId="0" applyBorder="1" applyAlignment="1" applyProtection="1">
      <alignment horizontal="center"/>
      <protection locked="0"/>
    </xf>
    <xf numFmtId="0" fontId="0" fillId="0" borderId="0" xfId="0" applyAlignment="1" applyProtection="1">
      <alignment horizontal="center"/>
      <protection locked="0"/>
    </xf>
    <xf numFmtId="44" fontId="0" fillId="0" borderId="0" xfId="0" applyNumberFormat="1" applyAlignment="1" applyProtection="1">
      <alignment horizontal="center"/>
      <protection locked="0"/>
    </xf>
    <xf numFmtId="0" fontId="0" fillId="2" borderId="26" xfId="0" applyFill="1" applyBorder="1" applyAlignment="1" applyProtection="1">
      <alignment horizontal="center"/>
      <protection locked="0"/>
    </xf>
    <xf numFmtId="44" fontId="0" fillId="2" borderId="27" xfId="0" applyNumberFormat="1" applyFill="1" applyBorder="1" applyAlignment="1">
      <alignment horizontal="center"/>
    </xf>
    <xf numFmtId="44" fontId="0" fillId="2" borderId="28" xfId="0" applyNumberFormat="1" applyFill="1" applyBorder="1" applyAlignment="1">
      <alignment horizontal="center"/>
    </xf>
    <xf numFmtId="0" fontId="0" fillId="0" borderId="34" xfId="0" applyBorder="1" applyProtection="1">
      <protection locked="0"/>
    </xf>
    <xf numFmtId="0" fontId="0" fillId="0" borderId="16" xfId="0" applyBorder="1" applyProtection="1">
      <protection locked="0"/>
    </xf>
    <xf numFmtId="44" fontId="0" fillId="0" borderId="17" xfId="0" applyNumberFormat="1" applyBorder="1"/>
    <xf numFmtId="44" fontId="0" fillId="0" borderId="18" xfId="0" applyNumberFormat="1" applyBorder="1"/>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0" fillId="0" borderId="46" xfId="0" applyBorder="1" applyAlignment="1" applyProtection="1">
      <alignment horizontal="center"/>
      <protection locked="0"/>
    </xf>
    <xf numFmtId="0" fontId="0" fillId="0" borderId="23" xfId="0" applyBorder="1" applyProtection="1">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cellXfs>
  <cellStyles count="2">
    <cellStyle name="Currency" xfId="1" builtinId="4"/>
    <cellStyle name="Normal" xfId="0" builtinId="0"/>
  </cellStyles>
  <dxfs count="28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11</xdr:col>
      <xdr:colOff>390524</xdr:colOff>
      <xdr:row>21</xdr:row>
      <xdr:rowOff>9525</xdr:rowOff>
    </xdr:to>
    <xdr:sp macro="" textlink="">
      <xdr:nvSpPr>
        <xdr:cNvPr id="2" name="TextBox 1">
          <a:extLst>
            <a:ext uri="{FF2B5EF4-FFF2-40B4-BE49-F238E27FC236}">
              <a16:creationId xmlns:a16="http://schemas.microsoft.com/office/drawing/2014/main" id="{3354CE9F-6002-40B9-80E1-73375489BB21}"/>
            </a:ext>
          </a:extLst>
        </xdr:cNvPr>
        <xdr:cNvSpPr txBox="1"/>
      </xdr:nvSpPr>
      <xdr:spPr>
        <a:xfrm>
          <a:off x="0" y="19050"/>
          <a:ext cx="7096124" cy="399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GOAL TRACKER </a:t>
          </a:r>
        </a:p>
        <a:p>
          <a:endParaRPr lang="en-US"/>
        </a:p>
        <a:p>
          <a:pPr algn="ctr"/>
          <a:r>
            <a:rPr lang="en-US"/>
            <a:t>This spreadsheet can be used to see how much commission you will make if you hit your goals, exceed your goals or fall short of hitting your goals. You</a:t>
          </a:r>
          <a:r>
            <a:rPr lang="en-US" baseline="0"/>
            <a:t> </a:t>
          </a:r>
          <a:r>
            <a:rPr lang="en-US"/>
            <a:t>can enter the month you are starting on row 3. You can also change the volume goal (row 5) and new account goal (row 7). The commission goal is locked and will change based on the volume goal and new account goals entered. You can fill out the top portion for your minimum requirements and list your personal goals in the bottom portion so you can see the difference in your commission results. </a:t>
          </a:r>
        </a:p>
        <a:p>
          <a:endParaRPr lang="en-US"/>
        </a:p>
        <a:p>
          <a:pPr marL="171450" indent="-171450">
            <a:buFont typeface="Arial" panose="020B0604020202020204" pitchFamily="34" charset="0"/>
            <a:buChar char="•"/>
          </a:pPr>
          <a:r>
            <a:rPr lang="en-US"/>
            <a:t>Fill in the month you wish to start with in row 3. You can start with the corresponding month you are in. For example, if February is your 5th full month at Pro Chem, type February or Feb in cell G3, then list consecutive months following on the same row. The goals should be correct, but if they are different for some reason you can change them.</a:t>
          </a:r>
        </a:p>
        <a:p>
          <a:pPr marL="171450" indent="-171450">
            <a:buFont typeface="Arial" panose="020B0604020202020204" pitchFamily="34" charset="0"/>
            <a:buChar char="•"/>
          </a:pPr>
          <a:r>
            <a:rPr lang="en-US"/>
            <a:t>Fill in your current totals for volume &amp; new accounts. You will now see the calculations populate in regular commission, new account bonus &amp; commission earned. </a:t>
          </a:r>
        </a:p>
        <a:p>
          <a:pPr marL="171450" indent="-171450">
            <a:buFont typeface="Arial" panose="020B0604020202020204" pitchFamily="34" charset="0"/>
            <a:buChar char="•"/>
          </a:pPr>
          <a:r>
            <a:rPr lang="en-US"/>
            <a:t>These totals are not completely accurate because commissions are paid on gross profit. Since there is no way to foresee the gross profit without looking in Netsuite, this is an estimate of 10% payout of total sales plus new account bonuses. </a:t>
          </a:r>
        </a:p>
        <a:p>
          <a:endParaRPr lang="en-US"/>
        </a:p>
        <a:p>
          <a:r>
            <a:rPr lang="en-US"/>
            <a:t>It is best to enter your numbers throughout the month, usually each week. If you do this, you can see how much commission you will make as of right now, then you can play with the numbers to see how much you will make if you exceed your goal. Once you meet or exceed your goal, that cell turns green. This is also a good way to keep track of your monthly sales so you can see how much you are improving! Orders and order goal are blank and just need to be entered manually, as there are no formulas. This section is really just so you can look back and see trends.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4CFB-6AD8-4315-8511-810984F7F6A9}">
  <dimension ref="A17"/>
  <sheetViews>
    <sheetView workbookViewId="0"/>
  </sheetViews>
  <sheetFormatPr defaultRowHeight="15" x14ac:dyDescent="0.25"/>
  <sheetData>
    <row r="17" ht="13.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EEDAC-588B-4936-99F4-C3BA968BC202}">
  <dimension ref="A1:CB46"/>
  <sheetViews>
    <sheetView topLeftCell="A7" workbookViewId="0">
      <selection activeCell="E19" sqref="E19"/>
    </sheetView>
  </sheetViews>
  <sheetFormatPr defaultRowHeight="15" x14ac:dyDescent="0.25"/>
  <cols>
    <col min="1" max="1" width="22.5703125" style="2" customWidth="1"/>
    <col min="2" max="14" width="12.7109375" style="2" customWidth="1"/>
    <col min="15" max="80" width="9.140625" style="1"/>
    <col min="81" max="16384" width="9.140625" style="2"/>
  </cols>
  <sheetData>
    <row r="1" spans="1:14" ht="21.75" thickBot="1" x14ac:dyDescent="0.4">
      <c r="A1" s="60" t="s">
        <v>12</v>
      </c>
      <c r="B1" s="61"/>
      <c r="C1" s="61"/>
      <c r="D1" s="61"/>
      <c r="E1" s="61"/>
      <c r="F1" s="61"/>
      <c r="G1" s="61"/>
      <c r="H1" s="61"/>
      <c r="I1" s="61"/>
      <c r="J1" s="61"/>
      <c r="K1" s="61"/>
      <c r="L1" s="61"/>
      <c r="M1" s="61"/>
      <c r="N1" s="62"/>
    </row>
    <row r="2" spans="1:14" ht="15.75" thickBot="1" x14ac:dyDescent="0.3">
      <c r="A2" s="3" t="s">
        <v>0</v>
      </c>
      <c r="B2" s="4"/>
      <c r="C2" s="5">
        <v>1</v>
      </c>
      <c r="D2" s="5">
        <v>2</v>
      </c>
      <c r="E2" s="5">
        <v>3</v>
      </c>
      <c r="F2" s="5">
        <v>4</v>
      </c>
      <c r="G2" s="5">
        <v>5</v>
      </c>
      <c r="H2" s="5">
        <v>6</v>
      </c>
      <c r="I2" s="5">
        <v>7</v>
      </c>
      <c r="J2" s="5">
        <v>8</v>
      </c>
      <c r="K2" s="5">
        <v>9</v>
      </c>
      <c r="L2" s="5">
        <v>10</v>
      </c>
      <c r="M2" s="5">
        <v>11</v>
      </c>
      <c r="N2" s="6">
        <v>12</v>
      </c>
    </row>
    <row r="3" spans="1:14" ht="15.75" thickBot="1" x14ac:dyDescent="0.3">
      <c r="A3" s="7"/>
      <c r="B3" s="8"/>
      <c r="C3" s="9"/>
      <c r="D3" s="9"/>
      <c r="E3" s="9"/>
      <c r="F3" s="9"/>
      <c r="G3" s="9"/>
      <c r="H3" s="9"/>
      <c r="I3" s="9"/>
      <c r="J3" s="9"/>
      <c r="K3" s="9"/>
      <c r="L3" s="9"/>
      <c r="M3" s="9"/>
      <c r="N3" s="10"/>
    </row>
    <row r="4" spans="1:14" x14ac:dyDescent="0.25">
      <c r="A4" s="11" t="s">
        <v>1</v>
      </c>
      <c r="B4" s="12"/>
      <c r="C4" s="13"/>
      <c r="D4" s="13"/>
      <c r="E4" s="13"/>
      <c r="F4" s="13"/>
      <c r="G4" s="13"/>
      <c r="H4" s="13"/>
      <c r="I4" s="13"/>
      <c r="J4" s="13"/>
      <c r="K4" s="13"/>
      <c r="L4" s="13"/>
      <c r="M4" s="13"/>
      <c r="N4" s="14"/>
    </row>
    <row r="5" spans="1:14" ht="15.75" thickBot="1" x14ac:dyDescent="0.3">
      <c r="A5" s="15" t="s">
        <v>2</v>
      </c>
      <c r="B5" s="16"/>
      <c r="C5" s="17">
        <v>3000</v>
      </c>
      <c r="D5" s="17">
        <v>4000</v>
      </c>
      <c r="E5" s="17">
        <v>5000</v>
      </c>
      <c r="F5" s="17">
        <v>6000</v>
      </c>
      <c r="G5" s="17">
        <v>7000</v>
      </c>
      <c r="H5" s="17">
        <v>7500</v>
      </c>
      <c r="I5" s="17">
        <v>8000</v>
      </c>
      <c r="J5" s="17">
        <v>8500</v>
      </c>
      <c r="K5" s="17">
        <v>9000</v>
      </c>
      <c r="L5" s="17">
        <v>10000</v>
      </c>
      <c r="M5" s="17">
        <v>11000</v>
      </c>
      <c r="N5" s="18">
        <v>12000</v>
      </c>
    </row>
    <row r="6" spans="1:14" x14ac:dyDescent="0.25">
      <c r="A6" s="11" t="s">
        <v>3</v>
      </c>
      <c r="B6" s="19"/>
      <c r="C6" s="20"/>
      <c r="D6" s="20"/>
      <c r="E6" s="20"/>
      <c r="F6" s="20"/>
      <c r="G6" s="20"/>
      <c r="H6" s="20"/>
      <c r="I6" s="20"/>
      <c r="J6" s="20"/>
      <c r="K6" s="20"/>
      <c r="L6" s="20"/>
      <c r="M6" s="20"/>
      <c r="N6" s="21"/>
    </row>
    <row r="7" spans="1:14" ht="15.75" thickBot="1" x14ac:dyDescent="0.3">
      <c r="A7" s="22" t="s">
        <v>4</v>
      </c>
      <c r="B7" s="23"/>
      <c r="C7" s="24">
        <v>10</v>
      </c>
      <c r="D7" s="24">
        <v>12</v>
      </c>
      <c r="E7" s="24">
        <v>12</v>
      </c>
      <c r="F7" s="24">
        <v>12</v>
      </c>
      <c r="G7" s="24">
        <v>12</v>
      </c>
      <c r="H7" s="24">
        <v>10</v>
      </c>
      <c r="I7" s="24">
        <v>8</v>
      </c>
      <c r="J7" s="24">
        <v>8</v>
      </c>
      <c r="K7" s="24">
        <v>8</v>
      </c>
      <c r="L7" s="24">
        <v>6</v>
      </c>
      <c r="M7" s="24">
        <v>6</v>
      </c>
      <c r="N7" s="25">
        <v>6</v>
      </c>
    </row>
    <row r="8" spans="1:14" s="1" customFormat="1" ht="6.75" customHeight="1" thickBot="1" x14ac:dyDescent="0.3">
      <c r="A8" s="26"/>
      <c r="B8" s="27"/>
      <c r="C8" s="27"/>
      <c r="D8" s="27"/>
      <c r="E8" s="27"/>
      <c r="F8" s="27"/>
      <c r="G8" s="27"/>
      <c r="H8" s="27"/>
      <c r="I8" s="27"/>
      <c r="J8" s="27"/>
      <c r="K8" s="27"/>
      <c r="L8" s="27"/>
      <c r="M8" s="27"/>
      <c r="N8" s="28"/>
    </row>
    <row r="9" spans="1:14" s="1" customFormat="1" x14ac:dyDescent="0.25">
      <c r="A9" s="29" t="s">
        <v>5</v>
      </c>
      <c r="B9" s="43"/>
      <c r="C9" s="44">
        <f t="shared" ref="C9:N9" si="0">C4*0.1</f>
        <v>0</v>
      </c>
      <c r="D9" s="44">
        <f t="shared" si="0"/>
        <v>0</v>
      </c>
      <c r="E9" s="44">
        <f t="shared" si="0"/>
        <v>0</v>
      </c>
      <c r="F9" s="44">
        <f t="shared" si="0"/>
        <v>0</v>
      </c>
      <c r="G9" s="44">
        <f t="shared" si="0"/>
        <v>0</v>
      </c>
      <c r="H9" s="44">
        <f t="shared" si="0"/>
        <v>0</v>
      </c>
      <c r="I9" s="44">
        <f t="shared" si="0"/>
        <v>0</v>
      </c>
      <c r="J9" s="44">
        <f t="shared" si="0"/>
        <v>0</v>
      </c>
      <c r="K9" s="44">
        <f t="shared" si="0"/>
        <v>0</v>
      </c>
      <c r="L9" s="44">
        <f t="shared" si="0"/>
        <v>0</v>
      </c>
      <c r="M9" s="44">
        <f t="shared" si="0"/>
        <v>0</v>
      </c>
      <c r="N9" s="45">
        <f t="shared" si="0"/>
        <v>0</v>
      </c>
    </row>
    <row r="10" spans="1:14" s="1" customFormat="1" hidden="1" x14ac:dyDescent="0.25">
      <c r="A10" s="30"/>
      <c r="B10" s="46"/>
      <c r="C10" s="47">
        <f t="shared" ref="C10:N10" si="1">IF(C6&lt;C7,C6*25)</f>
        <v>0</v>
      </c>
      <c r="D10" s="47">
        <f t="shared" si="1"/>
        <v>0</v>
      </c>
      <c r="E10" s="47">
        <f t="shared" si="1"/>
        <v>0</v>
      </c>
      <c r="F10" s="47">
        <f t="shared" si="1"/>
        <v>0</v>
      </c>
      <c r="G10" s="47">
        <f t="shared" si="1"/>
        <v>0</v>
      </c>
      <c r="H10" s="47">
        <f t="shared" si="1"/>
        <v>0</v>
      </c>
      <c r="I10" s="47">
        <f t="shared" si="1"/>
        <v>0</v>
      </c>
      <c r="J10" s="47">
        <f t="shared" si="1"/>
        <v>0</v>
      </c>
      <c r="K10" s="47">
        <f t="shared" si="1"/>
        <v>0</v>
      </c>
      <c r="L10" s="47">
        <f t="shared" si="1"/>
        <v>0</v>
      </c>
      <c r="M10" s="47">
        <f t="shared" si="1"/>
        <v>0</v>
      </c>
      <c r="N10" s="48">
        <f t="shared" si="1"/>
        <v>0</v>
      </c>
    </row>
    <row r="11" spans="1:14" s="1" customFormat="1" hidden="1" x14ac:dyDescent="0.25">
      <c r="A11" s="30"/>
      <c r="B11" s="46"/>
      <c r="C11" s="47" t="b">
        <f t="shared" ref="C11:N11" si="2">IF(C6&gt;C7,C6*50)</f>
        <v>0</v>
      </c>
      <c r="D11" s="47" t="b">
        <f t="shared" si="2"/>
        <v>0</v>
      </c>
      <c r="E11" s="47" t="b">
        <f t="shared" si="2"/>
        <v>0</v>
      </c>
      <c r="F11" s="47" t="b">
        <f t="shared" si="2"/>
        <v>0</v>
      </c>
      <c r="G11" s="47" t="b">
        <f t="shared" si="2"/>
        <v>0</v>
      </c>
      <c r="H11" s="47" t="b">
        <f t="shared" si="2"/>
        <v>0</v>
      </c>
      <c r="I11" s="47" t="b">
        <f t="shared" si="2"/>
        <v>0</v>
      </c>
      <c r="J11" s="47" t="b">
        <f t="shared" si="2"/>
        <v>0</v>
      </c>
      <c r="K11" s="47" t="b">
        <f t="shared" si="2"/>
        <v>0</v>
      </c>
      <c r="L11" s="47" t="b">
        <f t="shared" si="2"/>
        <v>0</v>
      </c>
      <c r="M11" s="47" t="b">
        <f t="shared" si="2"/>
        <v>0</v>
      </c>
      <c r="N11" s="48" t="b">
        <f t="shared" si="2"/>
        <v>0</v>
      </c>
    </row>
    <row r="12" spans="1:14" s="1" customFormat="1" hidden="1" x14ac:dyDescent="0.25">
      <c r="A12" s="30"/>
      <c r="B12" s="46"/>
      <c r="C12" s="47" t="b">
        <f>IF(C6=C7,C6*50)</f>
        <v>0</v>
      </c>
      <c r="D12" s="47" t="b">
        <f t="shared" ref="D12:N12" si="3">IF(D6=D7,D6*50)</f>
        <v>0</v>
      </c>
      <c r="E12" s="47" t="b">
        <f t="shared" si="3"/>
        <v>0</v>
      </c>
      <c r="F12" s="47" t="b">
        <f t="shared" si="3"/>
        <v>0</v>
      </c>
      <c r="G12" s="47" t="b">
        <f t="shared" si="3"/>
        <v>0</v>
      </c>
      <c r="H12" s="47" t="b">
        <f t="shared" si="3"/>
        <v>0</v>
      </c>
      <c r="I12" s="47" t="b">
        <f t="shared" si="3"/>
        <v>0</v>
      </c>
      <c r="J12" s="47" t="b">
        <f t="shared" si="3"/>
        <v>0</v>
      </c>
      <c r="K12" s="47" t="b">
        <f t="shared" si="3"/>
        <v>0</v>
      </c>
      <c r="L12" s="47" t="b">
        <f t="shared" si="3"/>
        <v>0</v>
      </c>
      <c r="M12" s="47" t="b">
        <f t="shared" si="3"/>
        <v>0</v>
      </c>
      <c r="N12" s="47" t="b">
        <f t="shared" si="3"/>
        <v>0</v>
      </c>
    </row>
    <row r="13" spans="1:14" s="1" customFormat="1" hidden="1" x14ac:dyDescent="0.25">
      <c r="A13" s="30"/>
      <c r="B13" s="46"/>
      <c r="C13" s="47">
        <f>SUM(C10:C12)</f>
        <v>0</v>
      </c>
      <c r="D13" s="47">
        <f t="shared" ref="D13:N13" si="4">SUM(D10:D12)</f>
        <v>0</v>
      </c>
      <c r="E13" s="47">
        <f t="shared" si="4"/>
        <v>0</v>
      </c>
      <c r="F13" s="47">
        <f t="shared" si="4"/>
        <v>0</v>
      </c>
      <c r="G13" s="47">
        <f t="shared" si="4"/>
        <v>0</v>
      </c>
      <c r="H13" s="47">
        <f t="shared" si="4"/>
        <v>0</v>
      </c>
      <c r="I13" s="47">
        <f t="shared" si="4"/>
        <v>0</v>
      </c>
      <c r="J13" s="47">
        <f t="shared" si="4"/>
        <v>0</v>
      </c>
      <c r="K13" s="47">
        <f t="shared" si="4"/>
        <v>0</v>
      </c>
      <c r="L13" s="47">
        <f t="shared" si="4"/>
        <v>0</v>
      </c>
      <c r="M13" s="47">
        <f t="shared" si="4"/>
        <v>0</v>
      </c>
      <c r="N13" s="47">
        <f t="shared" si="4"/>
        <v>0</v>
      </c>
    </row>
    <row r="14" spans="1:14" s="1" customFormat="1" ht="15.75" thickBot="1" x14ac:dyDescent="0.3">
      <c r="A14" s="31" t="s">
        <v>6</v>
      </c>
      <c r="B14" s="49"/>
      <c r="C14" s="50">
        <f t="shared" ref="C14:N14" si="5">IF(C13&gt;600,600,C13)</f>
        <v>0</v>
      </c>
      <c r="D14" s="50">
        <f t="shared" si="5"/>
        <v>0</v>
      </c>
      <c r="E14" s="50">
        <f t="shared" si="5"/>
        <v>0</v>
      </c>
      <c r="F14" s="50">
        <f t="shared" si="5"/>
        <v>0</v>
      </c>
      <c r="G14" s="50">
        <f t="shared" si="5"/>
        <v>0</v>
      </c>
      <c r="H14" s="50">
        <f t="shared" si="5"/>
        <v>0</v>
      </c>
      <c r="I14" s="50">
        <f t="shared" si="5"/>
        <v>0</v>
      </c>
      <c r="J14" s="50">
        <f t="shared" si="5"/>
        <v>0</v>
      </c>
      <c r="K14" s="50">
        <f t="shared" si="5"/>
        <v>0</v>
      </c>
      <c r="L14" s="50">
        <f t="shared" si="5"/>
        <v>0</v>
      </c>
      <c r="M14" s="50">
        <f t="shared" si="5"/>
        <v>0</v>
      </c>
      <c r="N14" s="51">
        <f t="shared" si="5"/>
        <v>0</v>
      </c>
    </row>
    <row r="15" spans="1:14" s="1" customFormat="1" hidden="1" x14ac:dyDescent="0.25">
      <c r="B15" s="52"/>
      <c r="C15" s="52"/>
      <c r="D15" s="52"/>
      <c r="E15" s="52"/>
      <c r="F15" s="52"/>
      <c r="G15" s="52"/>
      <c r="H15" s="52"/>
      <c r="I15" s="52"/>
      <c r="J15" s="52"/>
      <c r="K15" s="52"/>
      <c r="L15" s="52"/>
      <c r="M15" s="52"/>
      <c r="N15" s="52"/>
    </row>
    <row r="16" spans="1:14" s="1" customFormat="1" hidden="1" x14ac:dyDescent="0.25">
      <c r="A16" s="33"/>
      <c r="B16" s="52"/>
      <c r="C16" s="53">
        <f t="shared" ref="C16:N16" si="6">C5*0.1</f>
        <v>300</v>
      </c>
      <c r="D16" s="53">
        <f t="shared" si="6"/>
        <v>400</v>
      </c>
      <c r="E16" s="53">
        <f t="shared" si="6"/>
        <v>500</v>
      </c>
      <c r="F16" s="53">
        <f t="shared" si="6"/>
        <v>600</v>
      </c>
      <c r="G16" s="53">
        <f t="shared" si="6"/>
        <v>700</v>
      </c>
      <c r="H16" s="53">
        <f t="shared" si="6"/>
        <v>750</v>
      </c>
      <c r="I16" s="53">
        <f t="shared" si="6"/>
        <v>800</v>
      </c>
      <c r="J16" s="53">
        <f t="shared" si="6"/>
        <v>850</v>
      </c>
      <c r="K16" s="53">
        <f t="shared" si="6"/>
        <v>900</v>
      </c>
      <c r="L16" s="53">
        <f t="shared" si="6"/>
        <v>1000</v>
      </c>
      <c r="M16" s="53">
        <f t="shared" si="6"/>
        <v>1100</v>
      </c>
      <c r="N16" s="53">
        <f t="shared" si="6"/>
        <v>1200</v>
      </c>
    </row>
    <row r="17" spans="1:80" s="1" customFormat="1" ht="15.75" hidden="1" thickBot="1" x14ac:dyDescent="0.3">
      <c r="A17" s="33"/>
      <c r="B17" s="52"/>
      <c r="C17" s="52">
        <f t="shared" ref="C17:N17" si="7">C7*50</f>
        <v>500</v>
      </c>
      <c r="D17" s="52">
        <f t="shared" si="7"/>
        <v>600</v>
      </c>
      <c r="E17" s="52">
        <f t="shared" si="7"/>
        <v>600</v>
      </c>
      <c r="F17" s="52">
        <f t="shared" si="7"/>
        <v>600</v>
      </c>
      <c r="G17" s="52">
        <f t="shared" si="7"/>
        <v>600</v>
      </c>
      <c r="H17" s="52">
        <f t="shared" si="7"/>
        <v>500</v>
      </c>
      <c r="I17" s="52">
        <f t="shared" si="7"/>
        <v>400</v>
      </c>
      <c r="J17" s="52">
        <f t="shared" si="7"/>
        <v>400</v>
      </c>
      <c r="K17" s="52">
        <f t="shared" si="7"/>
        <v>400</v>
      </c>
      <c r="L17" s="52">
        <f t="shared" si="7"/>
        <v>300</v>
      </c>
      <c r="M17" s="52">
        <f t="shared" si="7"/>
        <v>300</v>
      </c>
      <c r="N17" s="52">
        <f t="shared" si="7"/>
        <v>300</v>
      </c>
    </row>
    <row r="18" spans="1:80" s="35" customFormat="1" x14ac:dyDescent="0.25">
      <c r="A18" s="34" t="s">
        <v>7</v>
      </c>
      <c r="B18" s="54"/>
      <c r="C18" s="55">
        <f t="shared" ref="C18:N18" si="8">SUM(C16:C17)</f>
        <v>800</v>
      </c>
      <c r="D18" s="55">
        <f t="shared" si="8"/>
        <v>1000</v>
      </c>
      <c r="E18" s="55">
        <f t="shared" si="8"/>
        <v>1100</v>
      </c>
      <c r="F18" s="55">
        <f t="shared" si="8"/>
        <v>1200</v>
      </c>
      <c r="G18" s="55">
        <f t="shared" si="8"/>
        <v>1300</v>
      </c>
      <c r="H18" s="55">
        <f t="shared" si="8"/>
        <v>1250</v>
      </c>
      <c r="I18" s="55">
        <f t="shared" si="8"/>
        <v>1200</v>
      </c>
      <c r="J18" s="55">
        <f t="shared" si="8"/>
        <v>1250</v>
      </c>
      <c r="K18" s="55">
        <f t="shared" si="8"/>
        <v>1300</v>
      </c>
      <c r="L18" s="55">
        <f t="shared" si="8"/>
        <v>1300</v>
      </c>
      <c r="M18" s="55">
        <f t="shared" si="8"/>
        <v>1400</v>
      </c>
      <c r="N18" s="56">
        <f t="shared" si="8"/>
        <v>1500</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5.75" thickBot="1" x14ac:dyDescent="0.3">
      <c r="A19" s="36" t="s">
        <v>8</v>
      </c>
      <c r="B19" s="57"/>
      <c r="C19" s="58">
        <f t="shared" ref="C19:N19" si="9">C9+C14</f>
        <v>0</v>
      </c>
      <c r="D19" s="58">
        <f t="shared" si="9"/>
        <v>0</v>
      </c>
      <c r="E19" s="58">
        <f t="shared" si="9"/>
        <v>0</v>
      </c>
      <c r="F19" s="58">
        <f t="shared" si="9"/>
        <v>0</v>
      </c>
      <c r="G19" s="58">
        <f t="shared" si="9"/>
        <v>0</v>
      </c>
      <c r="H19" s="58">
        <f t="shared" si="9"/>
        <v>0</v>
      </c>
      <c r="I19" s="58">
        <f t="shared" si="9"/>
        <v>0</v>
      </c>
      <c r="J19" s="58">
        <f t="shared" si="9"/>
        <v>0</v>
      </c>
      <c r="K19" s="58">
        <f t="shared" si="9"/>
        <v>0</v>
      </c>
      <c r="L19" s="58">
        <f t="shared" si="9"/>
        <v>0</v>
      </c>
      <c r="M19" s="58">
        <f t="shared" si="9"/>
        <v>0</v>
      </c>
      <c r="N19" s="59">
        <f t="shared" si="9"/>
        <v>0</v>
      </c>
    </row>
    <row r="20" spans="1:80" ht="15.75" thickBot="1" x14ac:dyDescent="0.3"/>
    <row r="21" spans="1:80" x14ac:dyDescent="0.25">
      <c r="A21" s="37" t="s">
        <v>9</v>
      </c>
      <c r="B21" s="38"/>
      <c r="C21" s="38"/>
      <c r="D21" s="38"/>
      <c r="E21" s="38"/>
      <c r="F21" s="38"/>
      <c r="G21" s="38"/>
      <c r="H21" s="38"/>
      <c r="I21" s="38"/>
      <c r="J21" s="38"/>
      <c r="K21" s="38"/>
      <c r="L21" s="38"/>
      <c r="M21" s="38"/>
      <c r="N21" s="39"/>
    </row>
    <row r="22" spans="1:80" ht="15.75" thickBot="1" x14ac:dyDescent="0.3">
      <c r="A22" s="40" t="s">
        <v>10</v>
      </c>
      <c r="B22" s="41"/>
      <c r="C22" s="41">
        <v>10</v>
      </c>
      <c r="D22" s="41">
        <v>15</v>
      </c>
      <c r="E22" s="41">
        <v>18</v>
      </c>
      <c r="F22" s="41">
        <v>22</v>
      </c>
      <c r="G22" s="41">
        <v>25</v>
      </c>
      <c r="H22" s="41">
        <v>28</v>
      </c>
      <c r="I22" s="41">
        <v>30</v>
      </c>
      <c r="J22" s="41">
        <v>32</v>
      </c>
      <c r="K22" s="41">
        <v>33</v>
      </c>
      <c r="L22" s="41">
        <v>35</v>
      </c>
      <c r="M22" s="41">
        <v>37</v>
      </c>
      <c r="N22" s="42">
        <v>40</v>
      </c>
    </row>
    <row r="23" spans="1:80" s="1" customFormat="1" ht="15.75" thickBot="1" x14ac:dyDescent="0.3">
      <c r="A23" s="33"/>
      <c r="B23" s="32"/>
      <c r="C23" s="32"/>
      <c r="D23" s="32"/>
      <c r="E23" s="32"/>
      <c r="F23" s="32"/>
      <c r="G23" s="32"/>
      <c r="H23" s="32"/>
      <c r="I23" s="32"/>
      <c r="J23" s="32"/>
      <c r="K23" s="32"/>
      <c r="L23" s="32"/>
      <c r="M23" s="32"/>
      <c r="N23" s="32"/>
    </row>
    <row r="24" spans="1:80" s="1" customFormat="1" x14ac:dyDescent="0.25">
      <c r="A24" s="63" t="s">
        <v>11</v>
      </c>
      <c r="B24" s="64"/>
      <c r="C24" s="64"/>
      <c r="D24" s="64"/>
      <c r="E24" s="64"/>
      <c r="F24" s="64"/>
      <c r="G24" s="64"/>
      <c r="H24" s="64"/>
      <c r="I24" s="64"/>
      <c r="J24" s="64"/>
      <c r="K24" s="64"/>
      <c r="L24" s="64"/>
      <c r="M24" s="64"/>
      <c r="N24" s="65"/>
    </row>
    <row r="25" spans="1:80" s="1" customFormat="1" ht="15.75" thickBot="1" x14ac:dyDescent="0.3">
      <c r="A25" s="66"/>
      <c r="B25" s="67"/>
      <c r="C25" s="67"/>
      <c r="D25" s="67"/>
      <c r="E25" s="67"/>
      <c r="F25" s="67"/>
      <c r="G25" s="67"/>
      <c r="H25" s="67"/>
      <c r="I25" s="67"/>
      <c r="J25" s="67"/>
      <c r="K25" s="67"/>
      <c r="L25" s="67"/>
      <c r="M25" s="67"/>
      <c r="N25" s="68"/>
    </row>
    <row r="26" spans="1:80" s="1" customFormat="1" ht="15.75" thickBot="1" x14ac:dyDescent="0.3">
      <c r="A26" s="3" t="s">
        <v>0</v>
      </c>
      <c r="B26" s="4"/>
      <c r="C26" s="5">
        <v>1</v>
      </c>
      <c r="D26" s="5">
        <v>2</v>
      </c>
      <c r="E26" s="5">
        <v>3</v>
      </c>
      <c r="F26" s="5">
        <v>4</v>
      </c>
      <c r="G26" s="5">
        <v>5</v>
      </c>
      <c r="H26" s="5">
        <v>6</v>
      </c>
      <c r="I26" s="5">
        <v>7</v>
      </c>
      <c r="J26" s="5">
        <v>8</v>
      </c>
      <c r="K26" s="5">
        <v>9</v>
      </c>
      <c r="L26" s="5">
        <v>10</v>
      </c>
      <c r="M26" s="5">
        <v>11</v>
      </c>
      <c r="N26" s="6">
        <v>12</v>
      </c>
    </row>
    <row r="27" spans="1:80" s="1" customFormat="1" ht="15.75" thickBot="1" x14ac:dyDescent="0.3">
      <c r="A27" s="7"/>
      <c r="B27" s="8"/>
      <c r="C27" s="9"/>
      <c r="D27" s="9"/>
      <c r="E27" s="9"/>
      <c r="F27" s="9"/>
      <c r="G27" s="9"/>
      <c r="H27" s="9"/>
      <c r="I27" s="9"/>
      <c r="J27" s="9"/>
      <c r="K27" s="9"/>
      <c r="L27" s="9"/>
      <c r="M27" s="9"/>
      <c r="N27" s="10"/>
    </row>
    <row r="28" spans="1:80" s="1" customFormat="1" x14ac:dyDescent="0.25">
      <c r="A28" s="11" t="s">
        <v>1</v>
      </c>
      <c r="B28" s="12"/>
      <c r="C28" s="13"/>
      <c r="D28" s="13"/>
      <c r="E28" s="13"/>
      <c r="F28" s="13"/>
      <c r="G28" s="13"/>
      <c r="H28" s="13"/>
      <c r="I28" s="13"/>
      <c r="J28" s="13"/>
      <c r="K28" s="13"/>
      <c r="L28" s="13"/>
      <c r="M28" s="13"/>
      <c r="N28" s="14"/>
    </row>
    <row r="29" spans="1:80" s="1" customFormat="1" ht="15.75" thickBot="1" x14ac:dyDescent="0.3">
      <c r="A29" s="15" t="s">
        <v>2</v>
      </c>
      <c r="B29" s="16"/>
      <c r="C29" s="17">
        <v>5000</v>
      </c>
      <c r="D29" s="17"/>
      <c r="E29" s="17"/>
      <c r="F29" s="17"/>
      <c r="G29" s="17"/>
      <c r="H29" s="17"/>
      <c r="I29" s="17"/>
      <c r="J29" s="17"/>
      <c r="K29" s="17"/>
      <c r="L29" s="17"/>
      <c r="M29" s="17"/>
      <c r="N29" s="18"/>
    </row>
    <row r="30" spans="1:80" s="1" customFormat="1" x14ac:dyDescent="0.25">
      <c r="A30" s="11" t="s">
        <v>3</v>
      </c>
      <c r="B30" s="19"/>
      <c r="C30" s="20"/>
      <c r="D30" s="20"/>
      <c r="E30" s="20"/>
      <c r="F30" s="20"/>
      <c r="G30" s="20"/>
      <c r="H30" s="20"/>
      <c r="I30" s="20"/>
      <c r="J30" s="20"/>
      <c r="K30" s="20"/>
      <c r="L30" s="20"/>
      <c r="M30" s="20"/>
      <c r="N30" s="21"/>
    </row>
    <row r="31" spans="1:80" s="1" customFormat="1" ht="15.75" thickBot="1" x14ac:dyDescent="0.3">
      <c r="A31" s="15" t="s">
        <v>4</v>
      </c>
      <c r="B31" s="16"/>
      <c r="C31" s="41">
        <v>12</v>
      </c>
      <c r="D31" s="41"/>
      <c r="E31" s="41"/>
      <c r="F31" s="41"/>
      <c r="G31" s="41"/>
      <c r="H31" s="41"/>
      <c r="I31" s="41"/>
      <c r="J31" s="41"/>
      <c r="K31" s="41"/>
      <c r="L31" s="41"/>
      <c r="M31" s="41"/>
      <c r="N31" s="42"/>
    </row>
    <row r="32" spans="1:80" s="1" customFormat="1" ht="6.75" customHeight="1" thickBot="1" x14ac:dyDescent="0.3">
      <c r="A32" s="26"/>
      <c r="B32" s="27"/>
      <c r="C32" s="27"/>
      <c r="D32" s="27"/>
      <c r="E32" s="27"/>
      <c r="F32" s="27"/>
      <c r="G32" s="27"/>
      <c r="H32" s="27"/>
      <c r="I32" s="27"/>
      <c r="J32" s="27"/>
      <c r="K32" s="27"/>
      <c r="L32" s="27"/>
      <c r="M32" s="27"/>
      <c r="N32" s="28"/>
    </row>
    <row r="33" spans="1:80" s="1" customFormat="1" x14ac:dyDescent="0.25">
      <c r="A33" s="29" t="s">
        <v>5</v>
      </c>
      <c r="B33" s="43"/>
      <c r="C33" s="44">
        <f t="shared" ref="C33:N33" si="10">C28*0.1</f>
        <v>0</v>
      </c>
      <c r="D33" s="44">
        <f t="shared" si="10"/>
        <v>0</v>
      </c>
      <c r="E33" s="44">
        <f t="shared" si="10"/>
        <v>0</v>
      </c>
      <c r="F33" s="44">
        <f t="shared" si="10"/>
        <v>0</v>
      </c>
      <c r="G33" s="44">
        <f t="shared" si="10"/>
        <v>0</v>
      </c>
      <c r="H33" s="44">
        <f t="shared" si="10"/>
        <v>0</v>
      </c>
      <c r="I33" s="44">
        <f t="shared" si="10"/>
        <v>0</v>
      </c>
      <c r="J33" s="44">
        <f t="shared" si="10"/>
        <v>0</v>
      </c>
      <c r="K33" s="44">
        <f t="shared" si="10"/>
        <v>0</v>
      </c>
      <c r="L33" s="44">
        <f t="shared" si="10"/>
        <v>0</v>
      </c>
      <c r="M33" s="44">
        <f t="shared" si="10"/>
        <v>0</v>
      </c>
      <c r="N33" s="45">
        <f t="shared" si="10"/>
        <v>0</v>
      </c>
    </row>
    <row r="34" spans="1:80" s="1" customFormat="1" hidden="1" x14ac:dyDescent="0.25">
      <c r="A34" s="30"/>
      <c r="B34" s="46"/>
      <c r="C34" s="47">
        <f t="shared" ref="C34:N34" si="11">IF(C30&lt;C31,C30*25)</f>
        <v>0</v>
      </c>
      <c r="D34" s="47" t="b">
        <f t="shared" si="11"/>
        <v>0</v>
      </c>
      <c r="E34" s="47" t="b">
        <f t="shared" si="11"/>
        <v>0</v>
      </c>
      <c r="F34" s="47" t="b">
        <f t="shared" si="11"/>
        <v>0</v>
      </c>
      <c r="G34" s="47" t="b">
        <f t="shared" si="11"/>
        <v>0</v>
      </c>
      <c r="H34" s="47" t="b">
        <f t="shared" si="11"/>
        <v>0</v>
      </c>
      <c r="I34" s="47" t="b">
        <f t="shared" si="11"/>
        <v>0</v>
      </c>
      <c r="J34" s="47" t="b">
        <f t="shared" si="11"/>
        <v>0</v>
      </c>
      <c r="K34" s="47" t="b">
        <f t="shared" si="11"/>
        <v>0</v>
      </c>
      <c r="L34" s="47" t="b">
        <f t="shared" si="11"/>
        <v>0</v>
      </c>
      <c r="M34" s="47" t="b">
        <f t="shared" si="11"/>
        <v>0</v>
      </c>
      <c r="N34" s="48" t="b">
        <f t="shared" si="11"/>
        <v>0</v>
      </c>
    </row>
    <row r="35" spans="1:80" s="1" customFormat="1" hidden="1" x14ac:dyDescent="0.25">
      <c r="A35" s="30"/>
      <c r="B35" s="46"/>
      <c r="C35" s="47" t="b">
        <f t="shared" ref="C35:N35" si="12">IF(C30&gt;C31,C30*50)</f>
        <v>0</v>
      </c>
      <c r="D35" s="47" t="b">
        <f t="shared" si="12"/>
        <v>0</v>
      </c>
      <c r="E35" s="47" t="b">
        <f t="shared" si="12"/>
        <v>0</v>
      </c>
      <c r="F35" s="47" t="b">
        <f t="shared" si="12"/>
        <v>0</v>
      </c>
      <c r="G35" s="47" t="b">
        <f t="shared" si="12"/>
        <v>0</v>
      </c>
      <c r="H35" s="47" t="b">
        <f t="shared" si="12"/>
        <v>0</v>
      </c>
      <c r="I35" s="47" t="b">
        <f t="shared" si="12"/>
        <v>0</v>
      </c>
      <c r="J35" s="47" t="b">
        <f t="shared" si="12"/>
        <v>0</v>
      </c>
      <c r="K35" s="47" t="b">
        <f t="shared" si="12"/>
        <v>0</v>
      </c>
      <c r="L35" s="47" t="b">
        <f t="shared" si="12"/>
        <v>0</v>
      </c>
      <c r="M35" s="47" t="b">
        <f t="shared" si="12"/>
        <v>0</v>
      </c>
      <c r="N35" s="48" t="b">
        <f t="shared" si="12"/>
        <v>0</v>
      </c>
    </row>
    <row r="36" spans="1:80" s="1" customFormat="1" hidden="1" x14ac:dyDescent="0.25">
      <c r="A36" s="30"/>
      <c r="B36" s="46"/>
      <c r="C36" s="47" t="b">
        <f>IF(C30=C31,C30*50)</f>
        <v>0</v>
      </c>
      <c r="D36" s="47">
        <f t="shared" ref="D36:N36" si="13">IF(D30=D31,D30*50)</f>
        <v>0</v>
      </c>
      <c r="E36" s="47">
        <f t="shared" si="13"/>
        <v>0</v>
      </c>
      <c r="F36" s="47">
        <f t="shared" si="13"/>
        <v>0</v>
      </c>
      <c r="G36" s="47">
        <f t="shared" si="13"/>
        <v>0</v>
      </c>
      <c r="H36" s="47">
        <f t="shared" si="13"/>
        <v>0</v>
      </c>
      <c r="I36" s="47">
        <f t="shared" si="13"/>
        <v>0</v>
      </c>
      <c r="J36" s="47">
        <f t="shared" si="13"/>
        <v>0</v>
      </c>
      <c r="K36" s="47">
        <f t="shared" si="13"/>
        <v>0</v>
      </c>
      <c r="L36" s="47">
        <f t="shared" si="13"/>
        <v>0</v>
      </c>
      <c r="M36" s="47">
        <f t="shared" si="13"/>
        <v>0</v>
      </c>
      <c r="N36" s="47">
        <f t="shared" si="13"/>
        <v>0</v>
      </c>
    </row>
    <row r="37" spans="1:80" s="1" customFormat="1" hidden="1" x14ac:dyDescent="0.25">
      <c r="A37" s="30"/>
      <c r="B37" s="46"/>
      <c r="C37" s="47">
        <f>SUM(C34:C36)</f>
        <v>0</v>
      </c>
      <c r="D37" s="47">
        <f t="shared" ref="D37:N37" si="14">SUM(D34:D36)</f>
        <v>0</v>
      </c>
      <c r="E37" s="47">
        <f t="shared" si="14"/>
        <v>0</v>
      </c>
      <c r="F37" s="47">
        <f t="shared" si="14"/>
        <v>0</v>
      </c>
      <c r="G37" s="47">
        <f t="shared" si="14"/>
        <v>0</v>
      </c>
      <c r="H37" s="47">
        <f t="shared" si="14"/>
        <v>0</v>
      </c>
      <c r="I37" s="47">
        <f t="shared" si="14"/>
        <v>0</v>
      </c>
      <c r="J37" s="47">
        <f t="shared" si="14"/>
        <v>0</v>
      </c>
      <c r="K37" s="47">
        <f t="shared" si="14"/>
        <v>0</v>
      </c>
      <c r="L37" s="47">
        <f t="shared" si="14"/>
        <v>0</v>
      </c>
      <c r="M37" s="47">
        <f t="shared" si="14"/>
        <v>0</v>
      </c>
      <c r="N37" s="47">
        <f t="shared" si="14"/>
        <v>0</v>
      </c>
    </row>
    <row r="38" spans="1:80" s="1" customFormat="1" ht="15.75" thickBot="1" x14ac:dyDescent="0.3">
      <c r="A38" s="31" t="s">
        <v>6</v>
      </c>
      <c r="B38" s="49"/>
      <c r="C38" s="50">
        <f t="shared" ref="C38:N38" si="15">IF(C37&gt;600,600,C37)</f>
        <v>0</v>
      </c>
      <c r="D38" s="50">
        <f>IF(D37&gt;600,600,D37)</f>
        <v>0</v>
      </c>
      <c r="E38" s="50">
        <f t="shared" si="15"/>
        <v>0</v>
      </c>
      <c r="F38" s="50">
        <f t="shared" si="15"/>
        <v>0</v>
      </c>
      <c r="G38" s="50">
        <f t="shared" si="15"/>
        <v>0</v>
      </c>
      <c r="H38" s="50">
        <f t="shared" si="15"/>
        <v>0</v>
      </c>
      <c r="I38" s="50">
        <f t="shared" si="15"/>
        <v>0</v>
      </c>
      <c r="J38" s="50">
        <f t="shared" si="15"/>
        <v>0</v>
      </c>
      <c r="K38" s="50">
        <f t="shared" si="15"/>
        <v>0</v>
      </c>
      <c r="L38" s="50">
        <f t="shared" si="15"/>
        <v>0</v>
      </c>
      <c r="M38" s="50">
        <f t="shared" si="15"/>
        <v>0</v>
      </c>
      <c r="N38" s="51">
        <f t="shared" si="15"/>
        <v>0</v>
      </c>
    </row>
    <row r="39" spans="1:80" s="1" customFormat="1" hidden="1" x14ac:dyDescent="0.25">
      <c r="B39" s="52"/>
      <c r="C39" s="52"/>
      <c r="D39" s="52"/>
      <c r="E39" s="52"/>
      <c r="F39" s="52"/>
      <c r="G39" s="52"/>
      <c r="H39" s="52"/>
      <c r="I39" s="52"/>
      <c r="J39" s="52"/>
      <c r="K39" s="52"/>
      <c r="L39" s="52"/>
      <c r="M39" s="52"/>
      <c r="N39" s="52"/>
    </row>
    <row r="40" spans="1:80" s="1" customFormat="1" hidden="1" x14ac:dyDescent="0.25">
      <c r="A40" s="33"/>
      <c r="B40" s="52"/>
      <c r="C40" s="53">
        <f t="shared" ref="C40:N40" si="16">C29*0.1</f>
        <v>500</v>
      </c>
      <c r="D40" s="53">
        <f t="shared" si="16"/>
        <v>0</v>
      </c>
      <c r="E40" s="53">
        <f t="shared" si="16"/>
        <v>0</v>
      </c>
      <c r="F40" s="53">
        <f t="shared" si="16"/>
        <v>0</v>
      </c>
      <c r="G40" s="53">
        <f t="shared" si="16"/>
        <v>0</v>
      </c>
      <c r="H40" s="53">
        <f t="shared" si="16"/>
        <v>0</v>
      </c>
      <c r="I40" s="53">
        <f t="shared" si="16"/>
        <v>0</v>
      </c>
      <c r="J40" s="53">
        <f t="shared" si="16"/>
        <v>0</v>
      </c>
      <c r="K40" s="53">
        <f t="shared" si="16"/>
        <v>0</v>
      </c>
      <c r="L40" s="53">
        <f t="shared" si="16"/>
        <v>0</v>
      </c>
      <c r="M40" s="53">
        <f t="shared" si="16"/>
        <v>0</v>
      </c>
      <c r="N40" s="53">
        <f t="shared" si="16"/>
        <v>0</v>
      </c>
    </row>
    <row r="41" spans="1:80" s="1" customFormat="1" ht="15.75" hidden="1" thickBot="1" x14ac:dyDescent="0.3">
      <c r="A41" s="33"/>
      <c r="B41" s="52"/>
      <c r="C41" s="52">
        <f t="shared" ref="C41:N41" si="17">C31*50</f>
        <v>600</v>
      </c>
      <c r="D41" s="52">
        <f t="shared" si="17"/>
        <v>0</v>
      </c>
      <c r="E41" s="52">
        <f t="shared" si="17"/>
        <v>0</v>
      </c>
      <c r="F41" s="52">
        <f t="shared" si="17"/>
        <v>0</v>
      </c>
      <c r="G41" s="52">
        <f t="shared" si="17"/>
        <v>0</v>
      </c>
      <c r="H41" s="52">
        <f t="shared" si="17"/>
        <v>0</v>
      </c>
      <c r="I41" s="52">
        <f t="shared" si="17"/>
        <v>0</v>
      </c>
      <c r="J41" s="52">
        <f t="shared" si="17"/>
        <v>0</v>
      </c>
      <c r="K41" s="52">
        <f t="shared" si="17"/>
        <v>0</v>
      </c>
      <c r="L41" s="52">
        <f t="shared" si="17"/>
        <v>0</v>
      </c>
      <c r="M41" s="52">
        <f t="shared" si="17"/>
        <v>0</v>
      </c>
      <c r="N41" s="52">
        <f t="shared" si="17"/>
        <v>0</v>
      </c>
    </row>
    <row r="42" spans="1:80" s="35" customFormat="1" x14ac:dyDescent="0.25">
      <c r="A42" s="34" t="s">
        <v>7</v>
      </c>
      <c r="B42" s="54"/>
      <c r="C42" s="55">
        <f>SUM(C40:C41)</f>
        <v>1100</v>
      </c>
      <c r="D42" s="55">
        <f t="shared" ref="D42:N42" si="18">SUM(D40:D41)</f>
        <v>0</v>
      </c>
      <c r="E42" s="55">
        <f t="shared" si="18"/>
        <v>0</v>
      </c>
      <c r="F42" s="55">
        <f t="shared" si="18"/>
        <v>0</v>
      </c>
      <c r="G42" s="55">
        <f t="shared" si="18"/>
        <v>0</v>
      </c>
      <c r="H42" s="55">
        <f t="shared" si="18"/>
        <v>0</v>
      </c>
      <c r="I42" s="55">
        <f t="shared" si="18"/>
        <v>0</v>
      </c>
      <c r="J42" s="55">
        <f t="shared" si="18"/>
        <v>0</v>
      </c>
      <c r="K42" s="55">
        <f t="shared" si="18"/>
        <v>0</v>
      </c>
      <c r="L42" s="55">
        <f t="shared" si="18"/>
        <v>0</v>
      </c>
      <c r="M42" s="55">
        <f t="shared" si="18"/>
        <v>0</v>
      </c>
      <c r="N42" s="56">
        <f t="shared" si="18"/>
        <v>0</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5.75" thickBot="1" x14ac:dyDescent="0.3">
      <c r="A43" s="36" t="s">
        <v>8</v>
      </c>
      <c r="B43" s="57"/>
      <c r="C43" s="58">
        <f t="shared" ref="C43:N43" si="19">C33+C38</f>
        <v>0</v>
      </c>
      <c r="D43" s="58">
        <f t="shared" si="19"/>
        <v>0</v>
      </c>
      <c r="E43" s="58">
        <f t="shared" si="19"/>
        <v>0</v>
      </c>
      <c r="F43" s="58">
        <f t="shared" si="19"/>
        <v>0</v>
      </c>
      <c r="G43" s="58">
        <f t="shared" si="19"/>
        <v>0</v>
      </c>
      <c r="H43" s="58">
        <f t="shared" si="19"/>
        <v>0</v>
      </c>
      <c r="I43" s="58">
        <f t="shared" si="19"/>
        <v>0</v>
      </c>
      <c r="J43" s="58">
        <f t="shared" si="19"/>
        <v>0</v>
      </c>
      <c r="K43" s="58">
        <f t="shared" si="19"/>
        <v>0</v>
      </c>
      <c r="L43" s="58">
        <f t="shared" si="19"/>
        <v>0</v>
      </c>
      <c r="M43" s="58">
        <f t="shared" si="19"/>
        <v>0</v>
      </c>
      <c r="N43" s="59">
        <f t="shared" si="19"/>
        <v>0</v>
      </c>
    </row>
    <row r="44" spans="1:80" ht="15.75" thickBot="1" x14ac:dyDescent="0.3"/>
    <row r="45" spans="1:80" x14ac:dyDescent="0.25">
      <c r="A45" s="37" t="s">
        <v>9</v>
      </c>
      <c r="B45" s="38"/>
      <c r="C45" s="38"/>
      <c r="D45" s="38"/>
      <c r="E45" s="38"/>
      <c r="F45" s="38"/>
      <c r="G45" s="38"/>
      <c r="H45" s="38"/>
      <c r="I45" s="38"/>
      <c r="J45" s="38"/>
      <c r="K45" s="38"/>
      <c r="L45" s="38"/>
      <c r="M45" s="38"/>
      <c r="N45" s="39"/>
    </row>
    <row r="46" spans="1:80" ht="15.75" thickBot="1" x14ac:dyDescent="0.3">
      <c r="A46" s="40" t="s">
        <v>10</v>
      </c>
      <c r="B46" s="41"/>
      <c r="C46" s="41"/>
      <c r="D46" s="41"/>
      <c r="E46" s="41"/>
      <c r="F46" s="41"/>
      <c r="G46" s="41"/>
      <c r="H46" s="41"/>
      <c r="I46" s="41"/>
      <c r="J46" s="41"/>
      <c r="K46" s="41"/>
      <c r="L46" s="41"/>
      <c r="M46" s="41"/>
      <c r="N46" s="42"/>
    </row>
  </sheetData>
  <sheetProtection algorithmName="SHA-512" hashValue="j96KIjMtqlbLjp10M1oTdbs2Matem6eXSxd0Fht8vud8BXdHv/WwimvoCf2p5MsRHgwQ0DMe8Vo+Z+NYyq2fgQ==" saltValue="zwpVFECoh4ivPOL0k/1YgQ==" spinCount="100000" sheet="1" objects="1" scenarios="1"/>
  <mergeCells count="2">
    <mergeCell ref="A1:N1"/>
    <mergeCell ref="A24:N25"/>
  </mergeCells>
  <conditionalFormatting sqref="C4">
    <cfRule type="cellIs" dxfId="287" priority="140" operator="equal">
      <formula>$C$5</formula>
    </cfRule>
    <cfRule type="cellIs" dxfId="286" priority="143" operator="lessThan">
      <formula>$C$5</formula>
    </cfRule>
    <cfRule type="cellIs" dxfId="285" priority="144" operator="greaterThan">
      <formula>$C$5</formula>
    </cfRule>
  </conditionalFormatting>
  <conditionalFormatting sqref="C6">
    <cfRule type="cellIs" dxfId="284" priority="106" operator="equal">
      <formula>$C$7</formula>
    </cfRule>
    <cfRule type="cellIs" dxfId="283" priority="141" operator="lessThan">
      <formula>$C$7</formula>
    </cfRule>
    <cfRule type="cellIs" dxfId="282" priority="142" operator="greaterThan">
      <formula>$C$7</formula>
    </cfRule>
  </conditionalFormatting>
  <conditionalFormatting sqref="D4">
    <cfRule type="cellIs" dxfId="281" priority="137" operator="equal">
      <formula>$D$5</formula>
    </cfRule>
    <cfRule type="cellIs" dxfId="280" priority="138" operator="lessThan">
      <formula>$D$5</formula>
    </cfRule>
    <cfRule type="cellIs" dxfId="279" priority="139" operator="greaterThan">
      <formula>$D$5</formula>
    </cfRule>
  </conditionalFormatting>
  <conditionalFormatting sqref="E4">
    <cfRule type="cellIs" dxfId="278" priority="134" operator="equal">
      <formula>$E$5</formula>
    </cfRule>
    <cfRule type="cellIs" dxfId="277" priority="135" operator="lessThan">
      <formula>$E$5</formula>
    </cfRule>
    <cfRule type="cellIs" dxfId="276" priority="136" operator="greaterThan">
      <formula>$E$5</formula>
    </cfRule>
  </conditionalFormatting>
  <conditionalFormatting sqref="F4">
    <cfRule type="cellIs" dxfId="275" priority="131" operator="equal">
      <formula>$F$5</formula>
    </cfRule>
    <cfRule type="cellIs" dxfId="274" priority="132" operator="lessThan">
      <formula>$F$5</formula>
    </cfRule>
    <cfRule type="cellIs" dxfId="273" priority="133" operator="greaterThan">
      <formula>$F$5</formula>
    </cfRule>
  </conditionalFormatting>
  <conditionalFormatting sqref="G4">
    <cfRule type="cellIs" dxfId="272" priority="128" operator="equal">
      <formula>$G$5</formula>
    </cfRule>
    <cfRule type="cellIs" dxfId="271" priority="129" operator="lessThan">
      <formula>$G$5</formula>
    </cfRule>
    <cfRule type="cellIs" dxfId="270" priority="130" operator="greaterThan">
      <formula>$G$5</formula>
    </cfRule>
  </conditionalFormatting>
  <conditionalFormatting sqref="H4">
    <cfRule type="cellIs" dxfId="269" priority="125" operator="equal">
      <formula>$H$5</formula>
    </cfRule>
    <cfRule type="cellIs" dxfId="268" priority="126" operator="lessThan">
      <formula>$H$5</formula>
    </cfRule>
    <cfRule type="cellIs" dxfId="267" priority="127" operator="greaterThan">
      <formula>$H$5</formula>
    </cfRule>
  </conditionalFormatting>
  <conditionalFormatting sqref="I4">
    <cfRule type="cellIs" dxfId="266" priority="122" operator="equal">
      <formula>$I$5</formula>
    </cfRule>
    <cfRule type="cellIs" dxfId="265" priority="123" operator="lessThan">
      <formula>$I$5</formula>
    </cfRule>
    <cfRule type="cellIs" dxfId="264" priority="124" operator="greaterThan">
      <formula>$I$5</formula>
    </cfRule>
  </conditionalFormatting>
  <conditionalFormatting sqref="J4">
    <cfRule type="cellIs" dxfId="263" priority="119" operator="equal">
      <formula>$J$5</formula>
    </cfRule>
    <cfRule type="cellIs" dxfId="262" priority="120" operator="lessThan">
      <formula>$J$5</formula>
    </cfRule>
    <cfRule type="cellIs" dxfId="261" priority="121" operator="greaterThan">
      <formula>$J$5</formula>
    </cfRule>
  </conditionalFormatting>
  <conditionalFormatting sqref="K4">
    <cfRule type="cellIs" dxfId="260" priority="116" operator="equal">
      <formula>$K$5</formula>
    </cfRule>
    <cfRule type="cellIs" dxfId="259" priority="117" operator="lessThan">
      <formula>$K$5</formula>
    </cfRule>
    <cfRule type="cellIs" dxfId="258" priority="118" operator="greaterThan">
      <formula>$K$5</formula>
    </cfRule>
  </conditionalFormatting>
  <conditionalFormatting sqref="L4">
    <cfRule type="cellIs" dxfId="257" priority="113" operator="equal">
      <formula>$L$5</formula>
    </cfRule>
    <cfRule type="cellIs" dxfId="256" priority="114" operator="lessThan">
      <formula>$L$5</formula>
    </cfRule>
    <cfRule type="cellIs" dxfId="255" priority="115" operator="greaterThan">
      <formula>$L$5</formula>
    </cfRule>
  </conditionalFormatting>
  <conditionalFormatting sqref="M4">
    <cfRule type="cellIs" dxfId="254" priority="110" operator="equal">
      <formula>$M$5</formula>
    </cfRule>
    <cfRule type="cellIs" dxfId="253" priority="111" operator="lessThan">
      <formula>$M$5</formula>
    </cfRule>
    <cfRule type="cellIs" dxfId="252" priority="112" operator="greaterThan">
      <formula>$M$5</formula>
    </cfRule>
  </conditionalFormatting>
  <conditionalFormatting sqref="N4">
    <cfRule type="cellIs" dxfId="251" priority="107" operator="equal">
      <formula>$N$5</formula>
    </cfRule>
    <cfRule type="cellIs" dxfId="250" priority="108" operator="lessThan">
      <formula>$N$5</formula>
    </cfRule>
    <cfRule type="cellIs" dxfId="249" priority="109" operator="greaterThan">
      <formula>$N$5</formula>
    </cfRule>
  </conditionalFormatting>
  <conditionalFormatting sqref="D6">
    <cfRule type="cellIs" dxfId="248" priority="103" operator="equal">
      <formula>$D$7</formula>
    </cfRule>
    <cfRule type="cellIs" dxfId="247" priority="104" operator="lessThan">
      <formula>$D$7</formula>
    </cfRule>
    <cfRule type="cellIs" dxfId="246" priority="105" operator="greaterThan">
      <formula>$D$7</formula>
    </cfRule>
  </conditionalFormatting>
  <conditionalFormatting sqref="E6">
    <cfRule type="cellIs" dxfId="245" priority="100" operator="equal">
      <formula>$E$7</formula>
    </cfRule>
    <cfRule type="cellIs" dxfId="244" priority="101" operator="lessThan">
      <formula>$E$7</formula>
    </cfRule>
    <cfRule type="cellIs" dxfId="243" priority="102" operator="greaterThan">
      <formula>$E$7</formula>
    </cfRule>
  </conditionalFormatting>
  <conditionalFormatting sqref="F6">
    <cfRule type="cellIs" dxfId="242" priority="97" operator="equal">
      <formula>$F$7</formula>
    </cfRule>
    <cfRule type="cellIs" dxfId="241" priority="98" operator="lessThan">
      <formula>$F$7</formula>
    </cfRule>
    <cfRule type="cellIs" dxfId="240" priority="99" operator="greaterThan">
      <formula>$F$7</formula>
    </cfRule>
  </conditionalFormatting>
  <conditionalFormatting sqref="G6">
    <cfRule type="cellIs" dxfId="239" priority="94" operator="equal">
      <formula>$G$7</formula>
    </cfRule>
    <cfRule type="cellIs" dxfId="238" priority="95" operator="lessThan">
      <formula>$G$7</formula>
    </cfRule>
    <cfRule type="cellIs" dxfId="237" priority="96" operator="greaterThan">
      <formula>$G$7</formula>
    </cfRule>
  </conditionalFormatting>
  <conditionalFormatting sqref="H6">
    <cfRule type="cellIs" dxfId="236" priority="91" operator="equal">
      <formula>$H$7</formula>
    </cfRule>
    <cfRule type="cellIs" dxfId="235" priority="92" operator="lessThan">
      <formula>$H$7</formula>
    </cfRule>
    <cfRule type="cellIs" dxfId="234" priority="93" operator="greaterThan">
      <formula>$H$7</formula>
    </cfRule>
  </conditionalFormatting>
  <conditionalFormatting sqref="I6">
    <cfRule type="cellIs" dxfId="233" priority="88" operator="equal">
      <formula>$I$7</formula>
    </cfRule>
    <cfRule type="cellIs" dxfId="232" priority="89" operator="lessThan">
      <formula>$I$7</formula>
    </cfRule>
    <cfRule type="cellIs" dxfId="231" priority="90" operator="greaterThan">
      <formula>$I$7</formula>
    </cfRule>
  </conditionalFormatting>
  <conditionalFormatting sqref="J6">
    <cfRule type="cellIs" dxfId="230" priority="85" operator="equal">
      <formula>$J$7</formula>
    </cfRule>
    <cfRule type="cellIs" dxfId="229" priority="86" operator="lessThan">
      <formula>$J$7</formula>
    </cfRule>
    <cfRule type="cellIs" dxfId="228" priority="87" operator="greaterThan">
      <formula>$J$7</formula>
    </cfRule>
  </conditionalFormatting>
  <conditionalFormatting sqref="K6">
    <cfRule type="cellIs" dxfId="227" priority="82" operator="equal">
      <formula>$K$7</formula>
    </cfRule>
    <cfRule type="cellIs" dxfId="226" priority="83" operator="lessThan">
      <formula>$K$7</formula>
    </cfRule>
    <cfRule type="cellIs" dxfId="225" priority="84" operator="greaterThan">
      <formula>$K$7</formula>
    </cfRule>
  </conditionalFormatting>
  <conditionalFormatting sqref="L6">
    <cfRule type="cellIs" dxfId="224" priority="79" operator="equal">
      <formula>$L$7</formula>
    </cfRule>
    <cfRule type="cellIs" dxfId="223" priority="80" operator="lessThan">
      <formula>$L$7</formula>
    </cfRule>
    <cfRule type="cellIs" dxfId="222" priority="81" operator="greaterThan">
      <formula>$L$7</formula>
    </cfRule>
  </conditionalFormatting>
  <conditionalFormatting sqref="M6">
    <cfRule type="cellIs" dxfId="221" priority="76" operator="equal">
      <formula>$M$7</formula>
    </cfRule>
    <cfRule type="cellIs" dxfId="220" priority="77" operator="lessThan">
      <formula>$M$7</formula>
    </cfRule>
    <cfRule type="cellIs" dxfId="219" priority="78" operator="greaterThan">
      <formula>$M$7</formula>
    </cfRule>
  </conditionalFormatting>
  <conditionalFormatting sqref="N6">
    <cfRule type="cellIs" dxfId="218" priority="73" operator="equal">
      <formula>$N$7</formula>
    </cfRule>
    <cfRule type="cellIs" dxfId="217" priority="74" operator="lessThan">
      <formula>$N$7</formula>
    </cfRule>
    <cfRule type="cellIs" dxfId="216" priority="75" operator="greaterThan">
      <formula>$N$7</formula>
    </cfRule>
  </conditionalFormatting>
  <conditionalFormatting sqref="C28">
    <cfRule type="cellIs" dxfId="215" priority="68" operator="equal">
      <formula>$C$5</formula>
    </cfRule>
    <cfRule type="cellIs" dxfId="214" priority="71" operator="lessThan">
      <formula>$C$5</formula>
    </cfRule>
    <cfRule type="cellIs" dxfId="213" priority="72" operator="greaterThan">
      <formula>$C$5</formula>
    </cfRule>
  </conditionalFormatting>
  <conditionalFormatting sqref="C30">
    <cfRule type="cellIs" dxfId="212" priority="34" operator="equal">
      <formula>$C$7</formula>
    </cfRule>
    <cfRule type="cellIs" dxfId="211" priority="69" operator="lessThan">
      <formula>$C$7</formula>
    </cfRule>
    <cfRule type="cellIs" dxfId="210" priority="70" operator="greaterThan">
      <formula>$C$7</formula>
    </cfRule>
  </conditionalFormatting>
  <conditionalFormatting sqref="D28">
    <cfRule type="cellIs" dxfId="209" priority="65" operator="equal">
      <formula>$D$5</formula>
    </cfRule>
    <cfRule type="cellIs" dxfId="208" priority="66" operator="lessThan">
      <formula>$D$5</formula>
    </cfRule>
    <cfRule type="cellIs" dxfId="207" priority="67" operator="greaterThan">
      <formula>$D$5</formula>
    </cfRule>
  </conditionalFormatting>
  <conditionalFormatting sqref="E28">
    <cfRule type="cellIs" dxfId="206" priority="62" operator="equal">
      <formula>$E$5</formula>
    </cfRule>
    <cfRule type="cellIs" dxfId="205" priority="63" operator="lessThan">
      <formula>$E$5</formula>
    </cfRule>
    <cfRule type="cellIs" dxfId="204" priority="64" operator="greaterThan">
      <formula>$E$5</formula>
    </cfRule>
  </conditionalFormatting>
  <conditionalFormatting sqref="F28">
    <cfRule type="cellIs" dxfId="203" priority="59" operator="equal">
      <formula>$F$5</formula>
    </cfRule>
    <cfRule type="cellIs" dxfId="202" priority="60" operator="lessThan">
      <formula>$F$5</formula>
    </cfRule>
    <cfRule type="cellIs" dxfId="201" priority="61" operator="greaterThan">
      <formula>$F$5</formula>
    </cfRule>
  </conditionalFormatting>
  <conditionalFormatting sqref="G28">
    <cfRule type="cellIs" dxfId="200" priority="56" operator="equal">
      <formula>$G$5</formula>
    </cfRule>
    <cfRule type="cellIs" dxfId="199" priority="57" operator="lessThan">
      <formula>$G$5</formula>
    </cfRule>
    <cfRule type="cellIs" dxfId="198" priority="58" operator="greaterThan">
      <formula>$G$5</formula>
    </cfRule>
  </conditionalFormatting>
  <conditionalFormatting sqref="H28">
    <cfRule type="cellIs" dxfId="197" priority="53" operator="equal">
      <formula>$H$5</formula>
    </cfRule>
    <cfRule type="cellIs" dxfId="196" priority="54" operator="lessThan">
      <formula>$H$5</formula>
    </cfRule>
    <cfRule type="cellIs" dxfId="195" priority="55" operator="greaterThan">
      <formula>$H$5</formula>
    </cfRule>
  </conditionalFormatting>
  <conditionalFormatting sqref="I28">
    <cfRule type="cellIs" dxfId="194" priority="50" operator="equal">
      <formula>$I$5</formula>
    </cfRule>
    <cfRule type="cellIs" dxfId="193" priority="51" operator="lessThan">
      <formula>$I$5</formula>
    </cfRule>
    <cfRule type="cellIs" dxfId="192" priority="52" operator="greaterThan">
      <formula>$I$5</formula>
    </cfRule>
  </conditionalFormatting>
  <conditionalFormatting sqref="J28">
    <cfRule type="cellIs" dxfId="191" priority="47" operator="equal">
      <formula>$J$5</formula>
    </cfRule>
    <cfRule type="cellIs" dxfId="190" priority="48" operator="lessThan">
      <formula>$J$5</formula>
    </cfRule>
    <cfRule type="cellIs" dxfId="189" priority="49" operator="greaterThan">
      <formula>$J$5</formula>
    </cfRule>
  </conditionalFormatting>
  <conditionalFormatting sqref="K28">
    <cfRule type="cellIs" dxfId="188" priority="44" operator="equal">
      <formula>$K$5</formula>
    </cfRule>
    <cfRule type="cellIs" dxfId="187" priority="45" operator="lessThan">
      <formula>$K$5</formula>
    </cfRule>
    <cfRule type="cellIs" dxfId="186" priority="46" operator="greaterThan">
      <formula>$K$5</formula>
    </cfRule>
  </conditionalFormatting>
  <conditionalFormatting sqref="L28">
    <cfRule type="cellIs" dxfId="185" priority="41" operator="equal">
      <formula>$L$5</formula>
    </cfRule>
    <cfRule type="cellIs" dxfId="184" priority="42" operator="lessThan">
      <formula>$L$5</formula>
    </cfRule>
    <cfRule type="cellIs" dxfId="183" priority="43" operator="greaterThan">
      <formula>$L$5</formula>
    </cfRule>
  </conditionalFormatting>
  <conditionalFormatting sqref="M28">
    <cfRule type="cellIs" dxfId="182" priority="38" operator="equal">
      <formula>$M$5</formula>
    </cfRule>
    <cfRule type="cellIs" dxfId="181" priority="39" operator="lessThan">
      <formula>$M$5</formula>
    </cfRule>
    <cfRule type="cellIs" dxfId="180" priority="40" operator="greaterThan">
      <formula>$M$5</formula>
    </cfRule>
  </conditionalFormatting>
  <conditionalFormatting sqref="N28">
    <cfRule type="cellIs" dxfId="179" priority="35" operator="equal">
      <formula>$N$5</formula>
    </cfRule>
    <cfRule type="cellIs" dxfId="178" priority="36" operator="lessThan">
      <formula>$N$5</formula>
    </cfRule>
    <cfRule type="cellIs" dxfId="177" priority="37" operator="greaterThan">
      <formula>$N$5</formula>
    </cfRule>
  </conditionalFormatting>
  <conditionalFormatting sqref="D30">
    <cfRule type="cellIs" dxfId="176" priority="31" operator="equal">
      <formula>$D$7</formula>
    </cfRule>
    <cfRule type="cellIs" dxfId="175" priority="32" operator="lessThan">
      <formula>$D$7</formula>
    </cfRule>
    <cfRule type="cellIs" dxfId="174" priority="33" operator="greaterThan">
      <formula>$D$7</formula>
    </cfRule>
  </conditionalFormatting>
  <conditionalFormatting sqref="E30">
    <cfRule type="cellIs" dxfId="173" priority="28" operator="equal">
      <formula>$E$7</formula>
    </cfRule>
    <cfRule type="cellIs" dxfId="172" priority="29" operator="lessThan">
      <formula>$E$7</formula>
    </cfRule>
    <cfRule type="cellIs" dxfId="171" priority="30" operator="greaterThan">
      <formula>$E$7</formula>
    </cfRule>
  </conditionalFormatting>
  <conditionalFormatting sqref="F30">
    <cfRule type="cellIs" dxfId="170" priority="25" operator="equal">
      <formula>$F$7</formula>
    </cfRule>
    <cfRule type="cellIs" dxfId="169" priority="26" operator="lessThan">
      <formula>$F$7</formula>
    </cfRule>
    <cfRule type="cellIs" dxfId="168" priority="27" operator="greaterThan">
      <formula>$F$7</formula>
    </cfRule>
  </conditionalFormatting>
  <conditionalFormatting sqref="G30">
    <cfRule type="cellIs" dxfId="167" priority="22" operator="equal">
      <formula>$G$7</formula>
    </cfRule>
    <cfRule type="cellIs" dxfId="166" priority="23" operator="lessThan">
      <formula>$G$7</formula>
    </cfRule>
    <cfRule type="cellIs" dxfId="165" priority="24" operator="greaterThan">
      <formula>$G$7</formula>
    </cfRule>
  </conditionalFormatting>
  <conditionalFormatting sqref="H30">
    <cfRule type="cellIs" dxfId="164" priority="19" operator="equal">
      <formula>$H$7</formula>
    </cfRule>
    <cfRule type="cellIs" dxfId="163" priority="20" operator="lessThan">
      <formula>$H$7</formula>
    </cfRule>
    <cfRule type="cellIs" dxfId="162" priority="21" operator="greaterThan">
      <formula>$H$7</formula>
    </cfRule>
  </conditionalFormatting>
  <conditionalFormatting sqref="I30">
    <cfRule type="cellIs" dxfId="161" priority="16" operator="equal">
      <formula>$I$7</formula>
    </cfRule>
    <cfRule type="cellIs" dxfId="160" priority="17" operator="lessThan">
      <formula>$I$7</formula>
    </cfRule>
    <cfRule type="cellIs" dxfId="159" priority="18" operator="greaterThan">
      <formula>$I$7</formula>
    </cfRule>
  </conditionalFormatting>
  <conditionalFormatting sqref="J30">
    <cfRule type="cellIs" dxfId="158" priority="13" operator="equal">
      <formula>$J$7</formula>
    </cfRule>
    <cfRule type="cellIs" dxfId="157" priority="14" operator="lessThan">
      <formula>$J$7</formula>
    </cfRule>
    <cfRule type="cellIs" dxfId="156" priority="15" operator="greaterThan">
      <formula>$J$7</formula>
    </cfRule>
  </conditionalFormatting>
  <conditionalFormatting sqref="K30">
    <cfRule type="cellIs" dxfId="155" priority="10" operator="equal">
      <formula>$K$7</formula>
    </cfRule>
    <cfRule type="cellIs" dxfId="154" priority="11" operator="lessThan">
      <formula>$K$7</formula>
    </cfRule>
    <cfRule type="cellIs" dxfId="153" priority="12" operator="greaterThan">
      <formula>$K$7</formula>
    </cfRule>
  </conditionalFormatting>
  <conditionalFormatting sqref="L30">
    <cfRule type="cellIs" dxfId="152" priority="7" operator="equal">
      <formula>$L$7</formula>
    </cfRule>
    <cfRule type="cellIs" dxfId="151" priority="8" operator="lessThan">
      <formula>$L$7</formula>
    </cfRule>
    <cfRule type="cellIs" dxfId="150" priority="9" operator="greaterThan">
      <formula>$L$7</formula>
    </cfRule>
  </conditionalFormatting>
  <conditionalFormatting sqref="M30">
    <cfRule type="cellIs" dxfId="149" priority="4" operator="equal">
      <formula>$M$7</formula>
    </cfRule>
    <cfRule type="cellIs" dxfId="148" priority="5" operator="lessThan">
      <formula>$M$7</formula>
    </cfRule>
    <cfRule type="cellIs" dxfId="147" priority="6" operator="greaterThan">
      <formula>$M$7</formula>
    </cfRule>
  </conditionalFormatting>
  <conditionalFormatting sqref="N30">
    <cfRule type="cellIs" dxfId="146" priority="1" operator="equal">
      <formula>$N$7</formula>
    </cfRule>
    <cfRule type="cellIs" dxfId="145" priority="2" operator="lessThan">
      <formula>$N$7</formula>
    </cfRule>
    <cfRule type="cellIs" dxfId="144" priority="3" operator="greaterThan">
      <formula>$N$7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AACE8-E432-4E28-9D09-48137A62372F}">
  <dimension ref="A1:CB48"/>
  <sheetViews>
    <sheetView tabSelected="1" workbookViewId="0">
      <selection sqref="A1:XFD1048576"/>
    </sheetView>
  </sheetViews>
  <sheetFormatPr defaultRowHeight="15" x14ac:dyDescent="0.25"/>
  <cols>
    <col min="1" max="1" width="22.5703125" style="2" customWidth="1"/>
    <col min="2" max="14" width="12.7109375" style="2" customWidth="1"/>
    <col min="15" max="16384" width="9.140625" style="2"/>
  </cols>
  <sheetData>
    <row r="1" spans="1:15" ht="21.75" thickBot="1" x14ac:dyDescent="0.4">
      <c r="A1" s="60" t="s">
        <v>12</v>
      </c>
      <c r="B1" s="61"/>
      <c r="C1" s="61"/>
      <c r="D1" s="61"/>
      <c r="E1" s="61"/>
      <c r="F1" s="61"/>
      <c r="G1" s="61"/>
      <c r="H1" s="61"/>
      <c r="I1" s="61"/>
      <c r="J1" s="61"/>
      <c r="K1" s="61"/>
      <c r="L1" s="61"/>
      <c r="M1" s="61"/>
      <c r="N1" s="62"/>
    </row>
    <row r="2" spans="1:15" ht="15.75" thickBot="1" x14ac:dyDescent="0.3">
      <c r="A2" s="3" t="s">
        <v>0</v>
      </c>
      <c r="B2" s="4"/>
      <c r="C2" s="5">
        <v>1</v>
      </c>
      <c r="D2" s="5">
        <v>2</v>
      </c>
      <c r="E2" s="5">
        <v>3</v>
      </c>
      <c r="F2" s="5">
        <v>4</v>
      </c>
      <c r="G2" s="5">
        <v>5</v>
      </c>
      <c r="H2" s="5">
        <v>6</v>
      </c>
      <c r="I2" s="5">
        <v>7</v>
      </c>
      <c r="J2" s="5">
        <v>8</v>
      </c>
      <c r="K2" s="5">
        <v>9</v>
      </c>
      <c r="L2" s="5">
        <v>10</v>
      </c>
      <c r="M2" s="5">
        <v>11</v>
      </c>
      <c r="N2" s="6">
        <v>12</v>
      </c>
    </row>
    <row r="3" spans="1:15" ht="15.75" thickBot="1" x14ac:dyDescent="0.3">
      <c r="A3" s="7"/>
      <c r="B3" s="8" t="s">
        <v>13</v>
      </c>
      <c r="C3" s="9" t="s">
        <v>14</v>
      </c>
      <c r="D3" s="9" t="s">
        <v>15</v>
      </c>
      <c r="E3" s="9" t="s">
        <v>16</v>
      </c>
      <c r="F3" s="9" t="s">
        <v>17</v>
      </c>
      <c r="G3" s="9" t="s">
        <v>18</v>
      </c>
      <c r="H3" s="9" t="s">
        <v>19</v>
      </c>
      <c r="I3" s="9" t="s">
        <v>20</v>
      </c>
      <c r="J3" s="9" t="s">
        <v>21</v>
      </c>
      <c r="K3" s="9" t="s">
        <v>22</v>
      </c>
      <c r="L3" s="9" t="s">
        <v>23</v>
      </c>
      <c r="M3" s="9" t="s">
        <v>24</v>
      </c>
      <c r="N3" s="10" t="s">
        <v>25</v>
      </c>
    </row>
    <row r="4" spans="1:15" x14ac:dyDescent="0.25">
      <c r="A4" s="3" t="s">
        <v>1</v>
      </c>
      <c r="B4" s="69"/>
      <c r="C4" s="70"/>
      <c r="D4" s="70"/>
      <c r="E4" s="70"/>
      <c r="F4" s="70"/>
      <c r="G4" s="70"/>
      <c r="H4" s="70"/>
      <c r="I4" s="70"/>
      <c r="J4" s="70"/>
      <c r="K4" s="70"/>
      <c r="L4" s="70"/>
      <c r="M4" s="70"/>
      <c r="N4" s="71"/>
    </row>
    <row r="5" spans="1:15" ht="15.75" thickBot="1" x14ac:dyDescent="0.3">
      <c r="A5" s="15" t="s">
        <v>2</v>
      </c>
      <c r="B5" s="72"/>
      <c r="C5" s="17"/>
      <c r="D5" s="17"/>
      <c r="E5" s="17"/>
      <c r="F5" s="17"/>
      <c r="G5" s="17"/>
      <c r="H5" s="17"/>
      <c r="I5" s="17"/>
      <c r="J5" s="17"/>
      <c r="K5" s="17"/>
      <c r="L5" s="17"/>
      <c r="M5" s="17"/>
      <c r="N5" s="18"/>
    </row>
    <row r="6" spans="1:15" x14ac:dyDescent="0.25">
      <c r="A6" s="11" t="s">
        <v>3</v>
      </c>
      <c r="B6" s="73"/>
      <c r="C6" s="74"/>
      <c r="D6" s="74"/>
      <c r="E6" s="74"/>
      <c r="F6" s="74"/>
      <c r="G6" s="74"/>
      <c r="H6" s="74"/>
      <c r="I6" s="74"/>
      <c r="J6" s="74"/>
      <c r="K6" s="74"/>
      <c r="L6" s="74"/>
      <c r="M6" s="74"/>
      <c r="N6" s="75"/>
    </row>
    <row r="7" spans="1:15" x14ac:dyDescent="0.25">
      <c r="A7" s="22" t="s">
        <v>4</v>
      </c>
      <c r="B7" s="76"/>
      <c r="C7" s="24"/>
      <c r="D7" s="24"/>
      <c r="E7" s="24"/>
      <c r="F7" s="24"/>
      <c r="G7" s="24"/>
      <c r="H7" s="24"/>
      <c r="I7" s="24"/>
      <c r="J7" s="24"/>
      <c r="K7" s="24"/>
      <c r="L7" s="24"/>
      <c r="M7" s="24"/>
      <c r="N7" s="25"/>
    </row>
    <row r="8" spans="1:15" s="80" customFormat="1" ht="15.75" thickBot="1" x14ac:dyDescent="0.3">
      <c r="A8" s="7" t="s">
        <v>26</v>
      </c>
      <c r="B8" s="77"/>
      <c r="C8" s="78"/>
      <c r="D8" s="78"/>
      <c r="E8" s="78"/>
      <c r="F8" s="78"/>
      <c r="G8" s="78"/>
      <c r="H8" s="78"/>
      <c r="I8" s="78"/>
      <c r="J8" s="78"/>
      <c r="K8" s="78"/>
      <c r="L8" s="78"/>
      <c r="M8" s="78"/>
      <c r="N8" s="78"/>
      <c r="O8" s="79"/>
    </row>
    <row r="9" spans="1:15" ht="6.75" customHeight="1" thickBot="1" x14ac:dyDescent="0.3">
      <c r="A9" s="81"/>
      <c r="B9" s="82"/>
      <c r="C9" s="82"/>
      <c r="D9" s="82"/>
      <c r="E9" s="82"/>
      <c r="F9" s="82"/>
      <c r="G9" s="82"/>
      <c r="H9" s="82"/>
      <c r="I9" s="82"/>
      <c r="J9" s="82"/>
      <c r="K9" s="82"/>
      <c r="L9" s="82"/>
      <c r="M9" s="82"/>
      <c r="N9" s="83"/>
    </row>
    <row r="10" spans="1:15" x14ac:dyDescent="0.25">
      <c r="A10" s="3" t="s">
        <v>5</v>
      </c>
      <c r="B10" s="84"/>
      <c r="C10" s="85">
        <f>C4*0.3</f>
        <v>0</v>
      </c>
      <c r="D10" s="85">
        <f t="shared" ref="D10:N10" si="0">D4*0.3</f>
        <v>0</v>
      </c>
      <c r="E10" s="85">
        <f t="shared" si="0"/>
        <v>0</v>
      </c>
      <c r="F10" s="85">
        <f t="shared" si="0"/>
        <v>0</v>
      </c>
      <c r="G10" s="85">
        <f t="shared" si="0"/>
        <v>0</v>
      </c>
      <c r="H10" s="85">
        <f t="shared" si="0"/>
        <v>0</v>
      </c>
      <c r="I10" s="85">
        <f t="shared" si="0"/>
        <v>0</v>
      </c>
      <c r="J10" s="85">
        <f t="shared" si="0"/>
        <v>0</v>
      </c>
      <c r="K10" s="85">
        <f t="shared" si="0"/>
        <v>0</v>
      </c>
      <c r="L10" s="85">
        <f t="shared" si="0"/>
        <v>0</v>
      </c>
      <c r="M10" s="85">
        <f t="shared" si="0"/>
        <v>0</v>
      </c>
      <c r="N10" s="86">
        <f t="shared" si="0"/>
        <v>0</v>
      </c>
    </row>
    <row r="11" spans="1:15" hidden="1" x14ac:dyDescent="0.25">
      <c r="A11" s="87"/>
      <c r="B11" s="88"/>
      <c r="C11" s="89" t="b">
        <f>IF(C6&lt;C7,C8*0)</f>
        <v>0</v>
      </c>
      <c r="D11" s="89" t="b">
        <f t="shared" ref="D11:N11" si="1">IF(D6&lt;D7,D8*0)</f>
        <v>0</v>
      </c>
      <c r="E11" s="89" t="b">
        <f t="shared" si="1"/>
        <v>0</v>
      </c>
      <c r="F11" s="89" t="b">
        <f t="shared" si="1"/>
        <v>0</v>
      </c>
      <c r="G11" s="89" t="b">
        <f t="shared" si="1"/>
        <v>0</v>
      </c>
      <c r="H11" s="89" t="b">
        <f t="shared" si="1"/>
        <v>0</v>
      </c>
      <c r="I11" s="89" t="b">
        <f t="shared" si="1"/>
        <v>0</v>
      </c>
      <c r="J11" s="89" t="b">
        <f t="shared" si="1"/>
        <v>0</v>
      </c>
      <c r="K11" s="89" t="b">
        <f t="shared" si="1"/>
        <v>0</v>
      </c>
      <c r="L11" s="89" t="b">
        <f t="shared" si="1"/>
        <v>0</v>
      </c>
      <c r="M11" s="89" t="b">
        <f t="shared" si="1"/>
        <v>0</v>
      </c>
      <c r="N11" s="89" t="b">
        <f t="shared" si="1"/>
        <v>0</v>
      </c>
    </row>
    <row r="12" spans="1:15" hidden="1" x14ac:dyDescent="0.25">
      <c r="A12" s="87"/>
      <c r="B12" s="88"/>
      <c r="C12" s="89" t="b">
        <f>IF(C6&gt;C7,C8*0.1)</f>
        <v>0</v>
      </c>
      <c r="D12" s="89" t="b">
        <f t="shared" ref="D12:N12" si="2">IF(D6&gt;D7,D8*0.1)</f>
        <v>0</v>
      </c>
      <c r="E12" s="89" t="b">
        <f t="shared" si="2"/>
        <v>0</v>
      </c>
      <c r="F12" s="89" t="b">
        <f t="shared" si="2"/>
        <v>0</v>
      </c>
      <c r="G12" s="89" t="b">
        <f t="shared" si="2"/>
        <v>0</v>
      </c>
      <c r="H12" s="89" t="b">
        <f t="shared" si="2"/>
        <v>0</v>
      </c>
      <c r="I12" s="89" t="b">
        <f t="shared" si="2"/>
        <v>0</v>
      </c>
      <c r="J12" s="89" t="b">
        <f t="shared" si="2"/>
        <v>0</v>
      </c>
      <c r="K12" s="89" t="b">
        <f t="shared" si="2"/>
        <v>0</v>
      </c>
      <c r="L12" s="89" t="b">
        <f t="shared" si="2"/>
        <v>0</v>
      </c>
      <c r="M12" s="89" t="b">
        <f t="shared" si="2"/>
        <v>0</v>
      </c>
      <c r="N12" s="89" t="b">
        <f t="shared" si="2"/>
        <v>0</v>
      </c>
    </row>
    <row r="13" spans="1:15" hidden="1" x14ac:dyDescent="0.25">
      <c r="A13" s="87"/>
      <c r="B13" s="88"/>
      <c r="C13" s="89">
        <f>IF(C6=C7,C8*0.1)</f>
        <v>0</v>
      </c>
      <c r="D13" s="89">
        <f t="shared" ref="D13:N13" si="3">IF(D6=D7,D8*0.1)</f>
        <v>0</v>
      </c>
      <c r="E13" s="89">
        <f t="shared" si="3"/>
        <v>0</v>
      </c>
      <c r="F13" s="89">
        <f t="shared" si="3"/>
        <v>0</v>
      </c>
      <c r="G13" s="89">
        <f t="shared" si="3"/>
        <v>0</v>
      </c>
      <c r="H13" s="89">
        <f t="shared" si="3"/>
        <v>0</v>
      </c>
      <c r="I13" s="89">
        <f t="shared" si="3"/>
        <v>0</v>
      </c>
      <c r="J13" s="89">
        <f t="shared" si="3"/>
        <v>0</v>
      </c>
      <c r="K13" s="89">
        <f t="shared" si="3"/>
        <v>0</v>
      </c>
      <c r="L13" s="89">
        <f t="shared" si="3"/>
        <v>0</v>
      </c>
      <c r="M13" s="89">
        <f t="shared" si="3"/>
        <v>0</v>
      </c>
      <c r="N13" s="89">
        <f t="shared" si="3"/>
        <v>0</v>
      </c>
    </row>
    <row r="14" spans="1:15" hidden="1" x14ac:dyDescent="0.25">
      <c r="A14" s="87"/>
      <c r="B14" s="88"/>
      <c r="C14" s="89">
        <f>SUM(C11:C13)</f>
        <v>0</v>
      </c>
      <c r="D14" s="89">
        <f t="shared" ref="D14:N14" si="4">SUM(D11:D13)</f>
        <v>0</v>
      </c>
      <c r="E14" s="89">
        <f t="shared" si="4"/>
        <v>0</v>
      </c>
      <c r="F14" s="89">
        <f t="shared" si="4"/>
        <v>0</v>
      </c>
      <c r="G14" s="89">
        <f t="shared" si="4"/>
        <v>0</v>
      </c>
      <c r="H14" s="89">
        <f t="shared" si="4"/>
        <v>0</v>
      </c>
      <c r="I14" s="89">
        <f t="shared" si="4"/>
        <v>0</v>
      </c>
      <c r="J14" s="89">
        <f t="shared" si="4"/>
        <v>0</v>
      </c>
      <c r="K14" s="89">
        <f t="shared" si="4"/>
        <v>0</v>
      </c>
      <c r="L14" s="89">
        <f t="shared" si="4"/>
        <v>0</v>
      </c>
      <c r="M14" s="89">
        <f t="shared" si="4"/>
        <v>0</v>
      </c>
      <c r="N14" s="89">
        <f t="shared" si="4"/>
        <v>0</v>
      </c>
    </row>
    <row r="15" spans="1:15" ht="15.75" thickBot="1" x14ac:dyDescent="0.3">
      <c r="A15" s="7" t="s">
        <v>6</v>
      </c>
      <c r="B15" s="90"/>
      <c r="C15" s="50">
        <f>C14</f>
        <v>0</v>
      </c>
      <c r="D15" s="50">
        <f t="shared" ref="D15:N15" si="5">D14</f>
        <v>0</v>
      </c>
      <c r="E15" s="50">
        <f t="shared" si="5"/>
        <v>0</v>
      </c>
      <c r="F15" s="50">
        <f t="shared" si="5"/>
        <v>0</v>
      </c>
      <c r="G15" s="50">
        <f t="shared" si="5"/>
        <v>0</v>
      </c>
      <c r="H15" s="50">
        <f t="shared" si="5"/>
        <v>0</v>
      </c>
      <c r="I15" s="50">
        <f t="shared" si="5"/>
        <v>0</v>
      </c>
      <c r="J15" s="50">
        <f t="shared" si="5"/>
        <v>0</v>
      </c>
      <c r="K15" s="50">
        <f t="shared" si="5"/>
        <v>0</v>
      </c>
      <c r="L15" s="50">
        <f t="shared" si="5"/>
        <v>0</v>
      </c>
      <c r="M15" s="50">
        <f t="shared" si="5"/>
        <v>0</v>
      </c>
      <c r="N15" s="50">
        <f t="shared" si="5"/>
        <v>0</v>
      </c>
    </row>
    <row r="16" spans="1:15" ht="15.75" thickBot="1" x14ac:dyDescent="0.3">
      <c r="B16" s="91"/>
      <c r="C16" s="91"/>
      <c r="D16" s="91"/>
      <c r="E16" s="91"/>
      <c r="F16" s="91"/>
      <c r="G16" s="91"/>
      <c r="H16" s="91"/>
      <c r="I16" s="91"/>
      <c r="J16" s="91"/>
      <c r="K16" s="91"/>
      <c r="L16" s="91"/>
      <c r="M16" s="91"/>
      <c r="N16" s="91"/>
    </row>
    <row r="17" spans="1:80" ht="15.75" hidden="1" thickBot="1" x14ac:dyDescent="0.3">
      <c r="B17" s="91"/>
      <c r="C17" s="92">
        <f t="shared" ref="C17:N17" si="6">C5*0.3</f>
        <v>0</v>
      </c>
      <c r="D17" s="92">
        <f t="shared" si="6"/>
        <v>0</v>
      </c>
      <c r="E17" s="92">
        <f t="shared" si="6"/>
        <v>0</v>
      </c>
      <c r="F17" s="92">
        <f t="shared" si="6"/>
        <v>0</v>
      </c>
      <c r="G17" s="92">
        <f t="shared" si="6"/>
        <v>0</v>
      </c>
      <c r="H17" s="92">
        <f t="shared" si="6"/>
        <v>0</v>
      </c>
      <c r="I17" s="92">
        <f t="shared" si="6"/>
        <v>0</v>
      </c>
      <c r="J17" s="92">
        <f t="shared" si="6"/>
        <v>0</v>
      </c>
      <c r="K17" s="92">
        <f t="shared" si="6"/>
        <v>0</v>
      </c>
      <c r="L17" s="92">
        <f t="shared" si="6"/>
        <v>0</v>
      </c>
      <c r="M17" s="92">
        <f t="shared" si="6"/>
        <v>0</v>
      </c>
      <c r="N17" s="92">
        <f t="shared" si="6"/>
        <v>0</v>
      </c>
    </row>
    <row r="18" spans="1:80" ht="15.75" hidden="1" thickBot="1" x14ac:dyDescent="0.3">
      <c r="B18" s="91"/>
      <c r="C18" s="91">
        <f>C8*0.1</f>
        <v>0</v>
      </c>
      <c r="D18" s="91">
        <f t="shared" ref="D18:N18" si="7">D8*0.1</f>
        <v>0</v>
      </c>
      <c r="E18" s="91">
        <f t="shared" si="7"/>
        <v>0</v>
      </c>
      <c r="F18" s="91">
        <f t="shared" si="7"/>
        <v>0</v>
      </c>
      <c r="G18" s="91">
        <f t="shared" si="7"/>
        <v>0</v>
      </c>
      <c r="H18" s="91">
        <f t="shared" si="7"/>
        <v>0</v>
      </c>
      <c r="I18" s="91">
        <f t="shared" si="7"/>
        <v>0</v>
      </c>
      <c r="J18" s="91">
        <f t="shared" si="7"/>
        <v>0</v>
      </c>
      <c r="K18" s="91">
        <f t="shared" si="7"/>
        <v>0</v>
      </c>
      <c r="L18" s="91">
        <f t="shared" si="7"/>
        <v>0</v>
      </c>
      <c r="M18" s="91">
        <f t="shared" si="7"/>
        <v>0</v>
      </c>
      <c r="N18" s="91">
        <f t="shared" si="7"/>
        <v>0</v>
      </c>
    </row>
    <row r="19" spans="1:80" s="35" customFormat="1" x14ac:dyDescent="0.25">
      <c r="A19" s="34" t="s">
        <v>7</v>
      </c>
      <c r="B19" s="93"/>
      <c r="C19" s="94">
        <f t="shared" ref="C19:N19" si="8">SUM(C17:C18)</f>
        <v>0</v>
      </c>
      <c r="D19" s="94">
        <f t="shared" si="8"/>
        <v>0</v>
      </c>
      <c r="E19" s="94">
        <f t="shared" si="8"/>
        <v>0</v>
      </c>
      <c r="F19" s="94">
        <f t="shared" si="8"/>
        <v>0</v>
      </c>
      <c r="G19" s="94">
        <f t="shared" si="8"/>
        <v>0</v>
      </c>
      <c r="H19" s="94">
        <f t="shared" si="8"/>
        <v>0</v>
      </c>
      <c r="I19" s="94">
        <f t="shared" si="8"/>
        <v>0</v>
      </c>
      <c r="J19" s="94">
        <f t="shared" si="8"/>
        <v>0</v>
      </c>
      <c r="K19" s="94">
        <f t="shared" si="8"/>
        <v>0</v>
      </c>
      <c r="L19" s="94">
        <f t="shared" si="8"/>
        <v>0</v>
      </c>
      <c r="M19" s="94">
        <f t="shared" si="8"/>
        <v>0</v>
      </c>
      <c r="N19" s="95">
        <f t="shared" si="8"/>
        <v>0</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ht="15.75" thickBot="1" x14ac:dyDescent="0.3">
      <c r="A20" s="96" t="s">
        <v>8</v>
      </c>
      <c r="B20" s="97"/>
      <c r="C20" s="98">
        <f t="shared" ref="C20:N20" si="9">C10+C15</f>
        <v>0</v>
      </c>
      <c r="D20" s="98">
        <f t="shared" si="9"/>
        <v>0</v>
      </c>
      <c r="E20" s="98">
        <f t="shared" si="9"/>
        <v>0</v>
      </c>
      <c r="F20" s="98">
        <f t="shared" si="9"/>
        <v>0</v>
      </c>
      <c r="G20" s="98">
        <f t="shared" si="9"/>
        <v>0</v>
      </c>
      <c r="H20" s="98">
        <f t="shared" si="9"/>
        <v>0</v>
      </c>
      <c r="I20" s="98">
        <f t="shared" si="9"/>
        <v>0</v>
      </c>
      <c r="J20" s="98">
        <f t="shared" si="9"/>
        <v>0</v>
      </c>
      <c r="K20" s="98">
        <f t="shared" si="9"/>
        <v>0</v>
      </c>
      <c r="L20" s="98">
        <f t="shared" si="9"/>
        <v>0</v>
      </c>
      <c r="M20" s="98">
        <f t="shared" si="9"/>
        <v>0</v>
      </c>
      <c r="N20" s="99">
        <f t="shared" si="9"/>
        <v>0</v>
      </c>
    </row>
    <row r="21" spans="1:80" ht="15.75" thickBot="1" x14ac:dyDescent="0.3"/>
    <row r="22" spans="1:80" x14ac:dyDescent="0.25">
      <c r="A22" s="37" t="s">
        <v>9</v>
      </c>
      <c r="B22" s="38"/>
      <c r="C22" s="38"/>
      <c r="D22" s="38"/>
      <c r="E22" s="38"/>
      <c r="F22" s="38"/>
      <c r="G22" s="38"/>
      <c r="H22" s="38"/>
      <c r="I22" s="38"/>
      <c r="J22" s="38"/>
      <c r="K22" s="38"/>
      <c r="L22" s="38"/>
      <c r="M22" s="38"/>
      <c r="N22" s="39"/>
    </row>
    <row r="23" spans="1:80" ht="15.75" thickBot="1" x14ac:dyDescent="0.3">
      <c r="A23" s="40" t="s">
        <v>10</v>
      </c>
      <c r="B23" s="41"/>
      <c r="C23" s="41"/>
      <c r="D23" s="41"/>
      <c r="E23" s="41"/>
      <c r="F23" s="41"/>
      <c r="G23" s="41"/>
      <c r="H23" s="41"/>
      <c r="I23" s="41"/>
      <c r="J23" s="41"/>
      <c r="K23" s="41"/>
      <c r="L23" s="41"/>
      <c r="M23" s="41"/>
      <c r="N23" s="42"/>
    </row>
    <row r="24" spans="1:80" ht="15.75" thickBot="1" x14ac:dyDescent="0.3">
      <c r="B24" s="91"/>
      <c r="C24" s="91"/>
      <c r="D24" s="91"/>
      <c r="E24" s="91"/>
      <c r="F24" s="91"/>
      <c r="G24" s="91"/>
      <c r="H24" s="91"/>
      <c r="I24" s="91"/>
      <c r="J24" s="91"/>
      <c r="K24" s="91"/>
      <c r="L24" s="91"/>
      <c r="M24" s="91"/>
      <c r="N24" s="91"/>
    </row>
    <row r="25" spans="1:80" x14ac:dyDescent="0.25">
      <c r="A25" s="100" t="s">
        <v>11</v>
      </c>
      <c r="B25" s="101"/>
      <c r="C25" s="101"/>
      <c r="D25" s="101"/>
      <c r="E25" s="101"/>
      <c r="F25" s="101"/>
      <c r="G25" s="101"/>
      <c r="H25" s="101"/>
      <c r="I25" s="101"/>
      <c r="J25" s="101"/>
      <c r="K25" s="101"/>
      <c r="L25" s="101"/>
      <c r="M25" s="101"/>
      <c r="N25" s="102"/>
    </row>
    <row r="26" spans="1:80" ht="15.75" thickBot="1" x14ac:dyDescent="0.3">
      <c r="A26" s="103"/>
      <c r="B26" s="104"/>
      <c r="C26" s="104"/>
      <c r="D26" s="104"/>
      <c r="E26" s="104"/>
      <c r="F26" s="104"/>
      <c r="G26" s="104"/>
      <c r="H26" s="104"/>
      <c r="I26" s="104"/>
      <c r="J26" s="104"/>
      <c r="K26" s="104"/>
      <c r="L26" s="104"/>
      <c r="M26" s="104"/>
      <c r="N26" s="105"/>
    </row>
    <row r="27" spans="1:80" ht="15.75" thickBot="1" x14ac:dyDescent="0.3">
      <c r="A27" s="3" t="s">
        <v>0</v>
      </c>
      <c r="B27" s="4"/>
      <c r="C27" s="5">
        <v>1</v>
      </c>
      <c r="D27" s="5">
        <v>2</v>
      </c>
      <c r="E27" s="5">
        <v>3</v>
      </c>
      <c r="F27" s="5">
        <v>4</v>
      </c>
      <c r="G27" s="5">
        <v>5</v>
      </c>
      <c r="H27" s="5">
        <v>6</v>
      </c>
      <c r="I27" s="5">
        <v>7</v>
      </c>
      <c r="J27" s="5">
        <v>8</v>
      </c>
      <c r="K27" s="5">
        <v>9</v>
      </c>
      <c r="L27" s="5">
        <v>10</v>
      </c>
      <c r="M27" s="5">
        <v>11</v>
      </c>
      <c r="N27" s="6">
        <v>12</v>
      </c>
    </row>
    <row r="28" spans="1:80" ht="15.75" thickBot="1" x14ac:dyDescent="0.3">
      <c r="A28" s="7"/>
      <c r="B28" s="8" t="s">
        <v>13</v>
      </c>
      <c r="C28" s="9" t="s">
        <v>14</v>
      </c>
      <c r="D28" s="9" t="s">
        <v>15</v>
      </c>
      <c r="E28" s="9" t="s">
        <v>16</v>
      </c>
      <c r="F28" s="9" t="s">
        <v>17</v>
      </c>
      <c r="G28" s="9" t="s">
        <v>18</v>
      </c>
      <c r="H28" s="9" t="s">
        <v>19</v>
      </c>
      <c r="I28" s="9" t="s">
        <v>20</v>
      </c>
      <c r="J28" s="9" t="s">
        <v>21</v>
      </c>
      <c r="K28" s="9" t="s">
        <v>22</v>
      </c>
      <c r="L28" s="9" t="s">
        <v>23</v>
      </c>
      <c r="M28" s="9" t="s">
        <v>24</v>
      </c>
      <c r="N28" s="10" t="s">
        <v>25</v>
      </c>
    </row>
    <row r="29" spans="1:80" x14ac:dyDescent="0.25">
      <c r="A29" s="11" t="s">
        <v>1</v>
      </c>
      <c r="B29" s="12"/>
      <c r="C29" s="13"/>
      <c r="D29" s="13"/>
      <c r="E29" s="13"/>
      <c r="F29" s="13"/>
      <c r="G29" s="13"/>
      <c r="H29" s="13"/>
      <c r="I29" s="13"/>
      <c r="J29" s="13"/>
      <c r="K29" s="13"/>
      <c r="L29" s="13"/>
      <c r="M29" s="13"/>
      <c r="N29" s="14"/>
    </row>
    <row r="30" spans="1:80" ht="15.75" thickBot="1" x14ac:dyDescent="0.3">
      <c r="A30" s="15" t="s">
        <v>2</v>
      </c>
      <c r="B30" s="16"/>
      <c r="C30" s="17"/>
      <c r="D30" s="17"/>
      <c r="E30" s="17"/>
      <c r="F30" s="17"/>
      <c r="G30" s="17"/>
      <c r="H30" s="17"/>
      <c r="I30" s="17"/>
      <c r="J30" s="17"/>
      <c r="K30" s="17"/>
      <c r="L30" s="17"/>
      <c r="M30" s="17"/>
      <c r="N30" s="18"/>
    </row>
    <row r="31" spans="1:80" x14ac:dyDescent="0.25">
      <c r="A31" s="3" t="s">
        <v>3</v>
      </c>
      <c r="B31" s="73"/>
      <c r="C31" s="74"/>
      <c r="D31" s="74"/>
      <c r="E31" s="74"/>
      <c r="F31" s="74"/>
      <c r="G31" s="74"/>
      <c r="H31" s="74"/>
      <c r="I31" s="74"/>
      <c r="J31" s="74"/>
      <c r="K31" s="74"/>
      <c r="L31" s="74"/>
      <c r="M31" s="74"/>
      <c r="N31" s="75"/>
    </row>
    <row r="32" spans="1:80" ht="15.75" thickBot="1" x14ac:dyDescent="0.3">
      <c r="A32" s="15" t="s">
        <v>4</v>
      </c>
      <c r="B32" s="72"/>
      <c r="C32" s="41"/>
      <c r="D32" s="41"/>
      <c r="E32" s="41"/>
      <c r="F32" s="41"/>
      <c r="G32" s="41"/>
      <c r="H32" s="41"/>
      <c r="I32" s="41"/>
      <c r="J32" s="41"/>
      <c r="K32" s="41"/>
      <c r="L32" s="41"/>
      <c r="M32" s="41"/>
      <c r="N32" s="42"/>
    </row>
    <row r="33" spans="1:80" ht="15.75" thickBot="1" x14ac:dyDescent="0.3">
      <c r="A33" s="96" t="s">
        <v>26</v>
      </c>
      <c r="B33" s="106"/>
      <c r="C33" s="82"/>
      <c r="D33" s="82"/>
      <c r="E33" s="82"/>
      <c r="F33" s="82"/>
      <c r="G33" s="82"/>
      <c r="H33" s="82"/>
      <c r="I33" s="82"/>
      <c r="J33" s="82"/>
      <c r="K33" s="82"/>
      <c r="L33" s="82"/>
      <c r="M33" s="82"/>
      <c r="N33" s="83"/>
    </row>
    <row r="34" spans="1:80" ht="6.75" customHeight="1" thickBot="1" x14ac:dyDescent="0.3">
      <c r="A34" s="107"/>
      <c r="B34" s="108"/>
      <c r="C34" s="108"/>
      <c r="D34" s="108"/>
      <c r="E34" s="108"/>
      <c r="F34" s="108"/>
      <c r="G34" s="108"/>
      <c r="H34" s="108"/>
      <c r="I34" s="108"/>
      <c r="J34" s="108"/>
      <c r="K34" s="108"/>
      <c r="L34" s="108"/>
      <c r="M34" s="108"/>
      <c r="N34" s="109"/>
    </row>
    <row r="35" spans="1:80" x14ac:dyDescent="0.25">
      <c r="A35" s="3" t="s">
        <v>5</v>
      </c>
      <c r="B35" s="84"/>
      <c r="C35" s="85">
        <f>C29*0.3</f>
        <v>0</v>
      </c>
      <c r="D35" s="85">
        <f t="shared" ref="D35:N35" si="10">D29*0.3</f>
        <v>0</v>
      </c>
      <c r="E35" s="85">
        <f t="shared" si="10"/>
        <v>0</v>
      </c>
      <c r="F35" s="85">
        <f t="shared" si="10"/>
        <v>0</v>
      </c>
      <c r="G35" s="85">
        <f t="shared" si="10"/>
        <v>0</v>
      </c>
      <c r="H35" s="85">
        <f t="shared" si="10"/>
        <v>0</v>
      </c>
      <c r="I35" s="85">
        <f t="shared" si="10"/>
        <v>0</v>
      </c>
      <c r="J35" s="85">
        <f t="shared" si="10"/>
        <v>0</v>
      </c>
      <c r="K35" s="85">
        <f t="shared" si="10"/>
        <v>0</v>
      </c>
      <c r="L35" s="85">
        <f t="shared" si="10"/>
        <v>0</v>
      </c>
      <c r="M35" s="85">
        <f t="shared" si="10"/>
        <v>0</v>
      </c>
      <c r="N35" s="85">
        <f t="shared" si="10"/>
        <v>0</v>
      </c>
    </row>
    <row r="36" spans="1:80" hidden="1" x14ac:dyDescent="0.25">
      <c r="A36" s="87"/>
      <c r="B36" s="88"/>
      <c r="C36" s="89" t="b">
        <f>IF(C31&lt;C32,C33*0)</f>
        <v>0</v>
      </c>
      <c r="D36" s="89" t="b">
        <f t="shared" ref="D36:N36" si="11">IF(D31&lt;D32,D33*0)</f>
        <v>0</v>
      </c>
      <c r="E36" s="89" t="b">
        <f t="shared" si="11"/>
        <v>0</v>
      </c>
      <c r="F36" s="89" t="b">
        <f t="shared" si="11"/>
        <v>0</v>
      </c>
      <c r="G36" s="89" t="b">
        <f t="shared" si="11"/>
        <v>0</v>
      </c>
      <c r="H36" s="89" t="b">
        <f t="shared" si="11"/>
        <v>0</v>
      </c>
      <c r="I36" s="89" t="b">
        <f t="shared" si="11"/>
        <v>0</v>
      </c>
      <c r="J36" s="89" t="b">
        <f t="shared" si="11"/>
        <v>0</v>
      </c>
      <c r="K36" s="89" t="b">
        <f t="shared" si="11"/>
        <v>0</v>
      </c>
      <c r="L36" s="89" t="b">
        <f t="shared" si="11"/>
        <v>0</v>
      </c>
      <c r="M36" s="89" t="b">
        <f t="shared" si="11"/>
        <v>0</v>
      </c>
      <c r="N36" s="89" t="b">
        <f t="shared" si="11"/>
        <v>0</v>
      </c>
    </row>
    <row r="37" spans="1:80" hidden="1" x14ac:dyDescent="0.25">
      <c r="A37" s="87"/>
      <c r="B37" s="88"/>
      <c r="C37" s="89" t="b">
        <f>IF(C31&gt;C32,C33*0.1)</f>
        <v>0</v>
      </c>
      <c r="D37" s="89" t="b">
        <f t="shared" ref="D37:N37" si="12">IF(D31&gt;D32,D33*0.1)</f>
        <v>0</v>
      </c>
      <c r="E37" s="89" t="b">
        <f t="shared" si="12"/>
        <v>0</v>
      </c>
      <c r="F37" s="89" t="b">
        <f t="shared" si="12"/>
        <v>0</v>
      </c>
      <c r="G37" s="89" t="b">
        <f t="shared" si="12"/>
        <v>0</v>
      </c>
      <c r="H37" s="89" t="b">
        <f t="shared" si="12"/>
        <v>0</v>
      </c>
      <c r="I37" s="89" t="b">
        <f t="shared" si="12"/>
        <v>0</v>
      </c>
      <c r="J37" s="89" t="b">
        <f t="shared" si="12"/>
        <v>0</v>
      </c>
      <c r="K37" s="89" t="b">
        <f t="shared" si="12"/>
        <v>0</v>
      </c>
      <c r="L37" s="89" t="b">
        <f t="shared" si="12"/>
        <v>0</v>
      </c>
      <c r="M37" s="89" t="b">
        <f t="shared" si="12"/>
        <v>0</v>
      </c>
      <c r="N37" s="89" t="b">
        <f t="shared" si="12"/>
        <v>0</v>
      </c>
    </row>
    <row r="38" spans="1:80" hidden="1" x14ac:dyDescent="0.25">
      <c r="A38" s="87"/>
      <c r="B38" s="88"/>
      <c r="C38" s="89">
        <f>IF(C31=C32,C33*0.1)</f>
        <v>0</v>
      </c>
      <c r="D38" s="89">
        <f t="shared" ref="D38:N38" si="13">IF(D31=D32,D33*0.1)</f>
        <v>0</v>
      </c>
      <c r="E38" s="89">
        <f t="shared" si="13"/>
        <v>0</v>
      </c>
      <c r="F38" s="89">
        <f t="shared" si="13"/>
        <v>0</v>
      </c>
      <c r="G38" s="89">
        <f t="shared" si="13"/>
        <v>0</v>
      </c>
      <c r="H38" s="89">
        <f t="shared" si="13"/>
        <v>0</v>
      </c>
      <c r="I38" s="89">
        <f t="shared" si="13"/>
        <v>0</v>
      </c>
      <c r="J38" s="89">
        <f t="shared" si="13"/>
        <v>0</v>
      </c>
      <c r="K38" s="89">
        <f t="shared" si="13"/>
        <v>0</v>
      </c>
      <c r="L38" s="89">
        <f t="shared" si="13"/>
        <v>0</v>
      </c>
      <c r="M38" s="89">
        <f t="shared" si="13"/>
        <v>0</v>
      </c>
      <c r="N38" s="89">
        <f t="shared" si="13"/>
        <v>0</v>
      </c>
    </row>
    <row r="39" spans="1:80" hidden="1" x14ac:dyDescent="0.25">
      <c r="A39" s="87"/>
      <c r="B39" s="88"/>
      <c r="C39" s="89">
        <f>SUM(C36:C38)</f>
        <v>0</v>
      </c>
      <c r="D39" s="89">
        <f t="shared" ref="D39:N39" si="14">SUM(D36:D38)</f>
        <v>0</v>
      </c>
      <c r="E39" s="89">
        <f t="shared" si="14"/>
        <v>0</v>
      </c>
      <c r="F39" s="89">
        <f t="shared" si="14"/>
        <v>0</v>
      </c>
      <c r="G39" s="89">
        <f t="shared" si="14"/>
        <v>0</v>
      </c>
      <c r="H39" s="89">
        <f t="shared" si="14"/>
        <v>0</v>
      </c>
      <c r="I39" s="89">
        <f t="shared" si="14"/>
        <v>0</v>
      </c>
      <c r="J39" s="89">
        <f t="shared" si="14"/>
        <v>0</v>
      </c>
      <c r="K39" s="89">
        <f t="shared" si="14"/>
        <v>0</v>
      </c>
      <c r="L39" s="89">
        <f t="shared" si="14"/>
        <v>0</v>
      </c>
      <c r="M39" s="89">
        <f t="shared" si="14"/>
        <v>0</v>
      </c>
      <c r="N39" s="89">
        <f t="shared" si="14"/>
        <v>0</v>
      </c>
    </row>
    <row r="40" spans="1:80" ht="15.75" thickBot="1" x14ac:dyDescent="0.3">
      <c r="A40" s="7" t="s">
        <v>6</v>
      </c>
      <c r="B40" s="90"/>
      <c r="C40" s="50">
        <f>C39</f>
        <v>0</v>
      </c>
      <c r="D40" s="50">
        <f t="shared" ref="D40:N40" si="15">D39</f>
        <v>0</v>
      </c>
      <c r="E40" s="50">
        <f t="shared" si="15"/>
        <v>0</v>
      </c>
      <c r="F40" s="50">
        <f t="shared" si="15"/>
        <v>0</v>
      </c>
      <c r="G40" s="50">
        <f t="shared" si="15"/>
        <v>0</v>
      </c>
      <c r="H40" s="50">
        <f t="shared" si="15"/>
        <v>0</v>
      </c>
      <c r="I40" s="50">
        <f t="shared" si="15"/>
        <v>0</v>
      </c>
      <c r="J40" s="50">
        <f t="shared" si="15"/>
        <v>0</v>
      </c>
      <c r="K40" s="50">
        <f t="shared" si="15"/>
        <v>0</v>
      </c>
      <c r="L40" s="50">
        <f t="shared" si="15"/>
        <v>0</v>
      </c>
      <c r="M40" s="50">
        <f t="shared" si="15"/>
        <v>0</v>
      </c>
      <c r="N40" s="50">
        <f t="shared" si="15"/>
        <v>0</v>
      </c>
    </row>
    <row r="41" spans="1:80" ht="15.75" thickBot="1" x14ac:dyDescent="0.3">
      <c r="B41" s="91"/>
      <c r="C41" s="91"/>
      <c r="D41" s="91"/>
      <c r="E41" s="91"/>
      <c r="F41" s="91"/>
      <c r="G41" s="91"/>
      <c r="H41" s="91"/>
      <c r="I41" s="91"/>
      <c r="J41" s="91"/>
      <c r="K41" s="91"/>
      <c r="L41" s="91"/>
      <c r="M41" s="91"/>
      <c r="N41" s="91"/>
    </row>
    <row r="42" spans="1:80" ht="15.75" hidden="1" thickBot="1" x14ac:dyDescent="0.3">
      <c r="B42" s="91"/>
      <c r="C42" s="92">
        <f t="shared" ref="C42:N42" si="16">C30*0.1</f>
        <v>0</v>
      </c>
      <c r="D42" s="92">
        <f t="shared" si="16"/>
        <v>0</v>
      </c>
      <c r="E42" s="92">
        <f t="shared" si="16"/>
        <v>0</v>
      </c>
      <c r="F42" s="92">
        <f t="shared" si="16"/>
        <v>0</v>
      </c>
      <c r="G42" s="92">
        <f t="shared" si="16"/>
        <v>0</v>
      </c>
      <c r="H42" s="92">
        <f t="shared" si="16"/>
        <v>0</v>
      </c>
      <c r="I42" s="92">
        <f t="shared" si="16"/>
        <v>0</v>
      </c>
      <c r="J42" s="92">
        <f t="shared" si="16"/>
        <v>0</v>
      </c>
      <c r="K42" s="92">
        <f t="shared" si="16"/>
        <v>0</v>
      </c>
      <c r="L42" s="92">
        <f t="shared" si="16"/>
        <v>0</v>
      </c>
      <c r="M42" s="92">
        <f t="shared" si="16"/>
        <v>0</v>
      </c>
      <c r="N42" s="92">
        <f t="shared" si="16"/>
        <v>0</v>
      </c>
    </row>
    <row r="43" spans="1:80" ht="15.75" hidden="1" thickBot="1" x14ac:dyDescent="0.3">
      <c r="B43" s="91"/>
      <c r="C43" s="91">
        <f t="shared" ref="C43:N43" si="17">C32*50</f>
        <v>0</v>
      </c>
      <c r="D43" s="91">
        <f t="shared" si="17"/>
        <v>0</v>
      </c>
      <c r="E43" s="91">
        <f t="shared" si="17"/>
        <v>0</v>
      </c>
      <c r="F43" s="91">
        <f t="shared" si="17"/>
        <v>0</v>
      </c>
      <c r="G43" s="91">
        <f t="shared" si="17"/>
        <v>0</v>
      </c>
      <c r="H43" s="91">
        <f t="shared" si="17"/>
        <v>0</v>
      </c>
      <c r="I43" s="91">
        <f t="shared" si="17"/>
        <v>0</v>
      </c>
      <c r="J43" s="91">
        <f t="shared" si="17"/>
        <v>0</v>
      </c>
      <c r="K43" s="91">
        <f t="shared" si="17"/>
        <v>0</v>
      </c>
      <c r="L43" s="91">
        <f t="shared" si="17"/>
        <v>0</v>
      </c>
      <c r="M43" s="91">
        <f t="shared" si="17"/>
        <v>0</v>
      </c>
      <c r="N43" s="91">
        <f t="shared" si="17"/>
        <v>0</v>
      </c>
    </row>
    <row r="44" spans="1:80" s="35" customFormat="1" x14ac:dyDescent="0.25">
      <c r="A44" s="34" t="s">
        <v>7</v>
      </c>
      <c r="B44" s="93"/>
      <c r="C44" s="94">
        <f>SUM(C42:C43)</f>
        <v>0</v>
      </c>
      <c r="D44" s="94">
        <f t="shared" ref="D44:N44" si="18">SUM(D42:D43)</f>
        <v>0</v>
      </c>
      <c r="E44" s="94">
        <f t="shared" si="18"/>
        <v>0</v>
      </c>
      <c r="F44" s="94">
        <f t="shared" si="18"/>
        <v>0</v>
      </c>
      <c r="G44" s="94">
        <f t="shared" si="18"/>
        <v>0</v>
      </c>
      <c r="H44" s="94">
        <f t="shared" si="18"/>
        <v>0</v>
      </c>
      <c r="I44" s="94">
        <f t="shared" si="18"/>
        <v>0</v>
      </c>
      <c r="J44" s="94">
        <f t="shared" si="18"/>
        <v>0</v>
      </c>
      <c r="K44" s="94">
        <f t="shared" si="18"/>
        <v>0</v>
      </c>
      <c r="L44" s="94">
        <f t="shared" si="18"/>
        <v>0</v>
      </c>
      <c r="M44" s="94">
        <f t="shared" si="18"/>
        <v>0</v>
      </c>
      <c r="N44" s="95">
        <f t="shared" si="18"/>
        <v>0</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ht="15.75" thickBot="1" x14ac:dyDescent="0.3">
      <c r="A45" s="96" t="s">
        <v>8</v>
      </c>
      <c r="B45" s="97"/>
      <c r="C45" s="98">
        <f t="shared" ref="C45:N45" si="19">C35+C40</f>
        <v>0</v>
      </c>
      <c r="D45" s="98">
        <f t="shared" si="19"/>
        <v>0</v>
      </c>
      <c r="E45" s="98">
        <f t="shared" si="19"/>
        <v>0</v>
      </c>
      <c r="F45" s="98">
        <f t="shared" si="19"/>
        <v>0</v>
      </c>
      <c r="G45" s="98">
        <f t="shared" si="19"/>
        <v>0</v>
      </c>
      <c r="H45" s="98">
        <f t="shared" si="19"/>
        <v>0</v>
      </c>
      <c r="I45" s="98">
        <f t="shared" si="19"/>
        <v>0</v>
      </c>
      <c r="J45" s="98">
        <f t="shared" si="19"/>
        <v>0</v>
      </c>
      <c r="K45" s="98">
        <f t="shared" si="19"/>
        <v>0</v>
      </c>
      <c r="L45" s="98">
        <f t="shared" si="19"/>
        <v>0</v>
      </c>
      <c r="M45" s="98">
        <f t="shared" si="19"/>
        <v>0</v>
      </c>
      <c r="N45" s="99">
        <f t="shared" si="19"/>
        <v>0</v>
      </c>
    </row>
    <row r="46" spans="1:80" ht="15.75" thickBot="1" x14ac:dyDescent="0.3"/>
    <row r="47" spans="1:80" x14ac:dyDescent="0.25">
      <c r="A47" s="37" t="s">
        <v>9</v>
      </c>
      <c r="B47" s="38"/>
      <c r="C47" s="38"/>
      <c r="D47" s="38"/>
      <c r="E47" s="38"/>
      <c r="F47" s="38"/>
      <c r="G47" s="38"/>
      <c r="H47" s="38"/>
      <c r="I47" s="38"/>
      <c r="J47" s="38"/>
      <c r="K47" s="38"/>
      <c r="L47" s="38"/>
      <c r="M47" s="38"/>
      <c r="N47" s="39"/>
    </row>
    <row r="48" spans="1:80" ht="15.75" thickBot="1" x14ac:dyDescent="0.3">
      <c r="A48" s="40" t="s">
        <v>10</v>
      </c>
      <c r="B48" s="41"/>
      <c r="C48" s="41"/>
      <c r="D48" s="41"/>
      <c r="E48" s="41"/>
      <c r="F48" s="41"/>
      <c r="G48" s="41"/>
      <c r="H48" s="41"/>
      <c r="I48" s="41"/>
      <c r="J48" s="41"/>
      <c r="K48" s="41"/>
      <c r="L48" s="41"/>
      <c r="M48" s="41"/>
      <c r="N48" s="42"/>
    </row>
  </sheetData>
  <mergeCells count="2">
    <mergeCell ref="A1:N1"/>
    <mergeCell ref="A25:N26"/>
  </mergeCells>
  <conditionalFormatting sqref="C4">
    <cfRule type="cellIs" dxfId="143" priority="140" operator="equal">
      <formula>$C$5</formula>
    </cfRule>
    <cfRule type="cellIs" dxfId="142" priority="143" operator="lessThan">
      <formula>$C$5</formula>
    </cfRule>
    <cfRule type="cellIs" dxfId="141" priority="144" operator="greaterThan">
      <formula>$C$5</formula>
    </cfRule>
  </conditionalFormatting>
  <conditionalFormatting sqref="C6">
    <cfRule type="cellIs" dxfId="140" priority="106" operator="equal">
      <formula>$C$7</formula>
    </cfRule>
    <cfRule type="cellIs" dxfId="139" priority="141" operator="lessThan">
      <formula>$C$7</formula>
    </cfRule>
    <cfRule type="cellIs" dxfId="138" priority="142" operator="greaterThan">
      <formula>$C$7</formula>
    </cfRule>
  </conditionalFormatting>
  <conditionalFormatting sqref="D4">
    <cfRule type="cellIs" dxfId="137" priority="137" operator="equal">
      <formula>$D$5</formula>
    </cfRule>
    <cfRule type="cellIs" dxfId="136" priority="138" operator="lessThan">
      <formula>$D$5</formula>
    </cfRule>
    <cfRule type="cellIs" dxfId="135" priority="139" operator="greaterThan">
      <formula>$D$5</formula>
    </cfRule>
  </conditionalFormatting>
  <conditionalFormatting sqref="E4">
    <cfRule type="cellIs" dxfId="134" priority="134" operator="equal">
      <formula>$E$5</formula>
    </cfRule>
    <cfRule type="cellIs" dxfId="133" priority="135" operator="lessThan">
      <formula>$E$5</formula>
    </cfRule>
    <cfRule type="cellIs" dxfId="132" priority="136" operator="greaterThan">
      <formula>$E$5</formula>
    </cfRule>
  </conditionalFormatting>
  <conditionalFormatting sqref="F4">
    <cfRule type="cellIs" dxfId="131" priority="131" operator="equal">
      <formula>$F$5</formula>
    </cfRule>
    <cfRule type="cellIs" dxfId="130" priority="132" operator="lessThan">
      <formula>$F$5</formula>
    </cfRule>
    <cfRule type="cellIs" dxfId="129" priority="133" operator="greaterThan">
      <formula>$F$5</formula>
    </cfRule>
  </conditionalFormatting>
  <conditionalFormatting sqref="G4">
    <cfRule type="cellIs" dxfId="128" priority="128" operator="equal">
      <formula>$G$5</formula>
    </cfRule>
    <cfRule type="cellIs" dxfId="127" priority="129" operator="lessThan">
      <formula>$G$5</formula>
    </cfRule>
    <cfRule type="cellIs" dxfId="126" priority="130" operator="greaterThan">
      <formula>$G$5</formula>
    </cfRule>
  </conditionalFormatting>
  <conditionalFormatting sqref="H4">
    <cfRule type="cellIs" dxfId="125" priority="125" operator="equal">
      <formula>$H$5</formula>
    </cfRule>
    <cfRule type="cellIs" dxfId="124" priority="126" operator="lessThan">
      <formula>$H$5</formula>
    </cfRule>
    <cfRule type="cellIs" dxfId="123" priority="127" operator="greaterThan">
      <formula>$H$5</formula>
    </cfRule>
  </conditionalFormatting>
  <conditionalFormatting sqref="I4">
    <cfRule type="cellIs" dxfId="122" priority="122" operator="equal">
      <formula>$I$5</formula>
    </cfRule>
    <cfRule type="cellIs" dxfId="121" priority="123" operator="lessThan">
      <formula>$I$5</formula>
    </cfRule>
    <cfRule type="cellIs" dxfId="120" priority="124" operator="greaterThan">
      <formula>$I$5</formula>
    </cfRule>
  </conditionalFormatting>
  <conditionalFormatting sqref="J4">
    <cfRule type="cellIs" dxfId="119" priority="119" operator="equal">
      <formula>$J$5</formula>
    </cfRule>
    <cfRule type="cellIs" dxfId="118" priority="120" operator="lessThan">
      <formula>$J$5</formula>
    </cfRule>
    <cfRule type="cellIs" dxfId="117" priority="121" operator="greaterThan">
      <formula>$J$5</formula>
    </cfRule>
  </conditionalFormatting>
  <conditionalFormatting sqref="K4">
    <cfRule type="cellIs" dxfId="116" priority="116" operator="equal">
      <formula>$K$5</formula>
    </cfRule>
    <cfRule type="cellIs" dxfId="115" priority="117" operator="lessThan">
      <formula>$K$5</formula>
    </cfRule>
    <cfRule type="cellIs" dxfId="114" priority="118" operator="greaterThan">
      <formula>$K$5</formula>
    </cfRule>
  </conditionalFormatting>
  <conditionalFormatting sqref="L4">
    <cfRule type="cellIs" dxfId="113" priority="113" operator="equal">
      <formula>$L$5</formula>
    </cfRule>
    <cfRule type="cellIs" dxfId="112" priority="114" operator="lessThan">
      <formula>$L$5</formula>
    </cfRule>
    <cfRule type="cellIs" dxfId="111" priority="115" operator="greaterThan">
      <formula>$L$5</formula>
    </cfRule>
  </conditionalFormatting>
  <conditionalFormatting sqref="M4">
    <cfRule type="cellIs" dxfId="110" priority="110" operator="equal">
      <formula>$M$5</formula>
    </cfRule>
    <cfRule type="cellIs" dxfId="109" priority="111" operator="lessThan">
      <formula>$M$5</formula>
    </cfRule>
    <cfRule type="cellIs" dxfId="108" priority="112" operator="greaterThan">
      <formula>$M$5</formula>
    </cfRule>
  </conditionalFormatting>
  <conditionalFormatting sqref="N4">
    <cfRule type="cellIs" dxfId="107" priority="107" operator="equal">
      <formula>$N$5</formula>
    </cfRule>
    <cfRule type="cellIs" dxfId="106" priority="108" operator="lessThan">
      <formula>$N$5</formula>
    </cfRule>
    <cfRule type="cellIs" dxfId="105" priority="109" operator="greaterThan">
      <formula>$N$5</formula>
    </cfRule>
  </conditionalFormatting>
  <conditionalFormatting sqref="D6">
    <cfRule type="cellIs" dxfId="104" priority="103" operator="equal">
      <formula>$D$7</formula>
    </cfRule>
    <cfRule type="cellIs" dxfId="103" priority="104" operator="lessThan">
      <formula>$D$7</formula>
    </cfRule>
    <cfRule type="cellIs" dxfId="102" priority="105" operator="greaterThan">
      <formula>$D$7</formula>
    </cfRule>
  </conditionalFormatting>
  <conditionalFormatting sqref="E6">
    <cfRule type="cellIs" dxfId="101" priority="100" operator="equal">
      <formula>$E$7</formula>
    </cfRule>
    <cfRule type="cellIs" dxfId="100" priority="101" operator="lessThan">
      <formula>$E$7</formula>
    </cfRule>
    <cfRule type="cellIs" dxfId="99" priority="102" operator="greaterThan">
      <formula>$E$7</formula>
    </cfRule>
  </conditionalFormatting>
  <conditionalFormatting sqref="F6">
    <cfRule type="cellIs" dxfId="98" priority="97" operator="equal">
      <formula>$F$7</formula>
    </cfRule>
    <cfRule type="cellIs" dxfId="97" priority="98" operator="lessThan">
      <formula>$F$7</formula>
    </cfRule>
    <cfRule type="cellIs" dxfId="96" priority="99" operator="greaterThan">
      <formula>$F$7</formula>
    </cfRule>
  </conditionalFormatting>
  <conditionalFormatting sqref="G6">
    <cfRule type="cellIs" dxfId="95" priority="94" operator="equal">
      <formula>$G$7</formula>
    </cfRule>
    <cfRule type="cellIs" dxfId="94" priority="95" operator="lessThan">
      <formula>$G$7</formula>
    </cfRule>
    <cfRule type="cellIs" dxfId="93" priority="96" operator="greaterThan">
      <formula>$G$7</formula>
    </cfRule>
  </conditionalFormatting>
  <conditionalFormatting sqref="H6">
    <cfRule type="cellIs" dxfId="92" priority="91" operator="equal">
      <formula>$H$7</formula>
    </cfRule>
    <cfRule type="cellIs" dxfId="91" priority="92" operator="lessThan">
      <formula>$H$7</formula>
    </cfRule>
    <cfRule type="cellIs" dxfId="90" priority="93" operator="greaterThan">
      <formula>$H$7</formula>
    </cfRule>
  </conditionalFormatting>
  <conditionalFormatting sqref="I6">
    <cfRule type="cellIs" dxfId="89" priority="88" operator="equal">
      <formula>$I$7</formula>
    </cfRule>
    <cfRule type="cellIs" dxfId="88" priority="89" operator="lessThan">
      <formula>$I$7</formula>
    </cfRule>
    <cfRule type="cellIs" dxfId="87" priority="90" operator="greaterThan">
      <formula>$I$7</formula>
    </cfRule>
  </conditionalFormatting>
  <conditionalFormatting sqref="J6">
    <cfRule type="cellIs" dxfId="86" priority="85" operator="equal">
      <formula>$J$7</formula>
    </cfRule>
    <cfRule type="cellIs" dxfId="85" priority="86" operator="lessThan">
      <formula>$J$7</formula>
    </cfRule>
    <cfRule type="cellIs" dxfId="84" priority="87" operator="greaterThan">
      <formula>$J$7</formula>
    </cfRule>
  </conditionalFormatting>
  <conditionalFormatting sqref="K6">
    <cfRule type="cellIs" dxfId="83" priority="82" operator="equal">
      <formula>$K$7</formula>
    </cfRule>
    <cfRule type="cellIs" dxfId="82" priority="83" operator="lessThan">
      <formula>$K$7</formula>
    </cfRule>
    <cfRule type="cellIs" dxfId="81" priority="84" operator="greaterThan">
      <formula>$K$7</formula>
    </cfRule>
  </conditionalFormatting>
  <conditionalFormatting sqref="L6">
    <cfRule type="cellIs" dxfId="80" priority="79" operator="equal">
      <formula>$L$7</formula>
    </cfRule>
    <cfRule type="cellIs" dxfId="79" priority="80" operator="lessThan">
      <formula>$L$7</formula>
    </cfRule>
    <cfRule type="cellIs" dxfId="78" priority="81" operator="greaterThan">
      <formula>$L$7</formula>
    </cfRule>
  </conditionalFormatting>
  <conditionalFormatting sqref="M6">
    <cfRule type="cellIs" dxfId="77" priority="76" operator="equal">
      <formula>$M$7</formula>
    </cfRule>
    <cfRule type="cellIs" dxfId="76" priority="77" operator="lessThan">
      <formula>$M$7</formula>
    </cfRule>
    <cfRule type="cellIs" dxfId="75" priority="78" operator="greaterThan">
      <formula>$M$7</formula>
    </cfRule>
  </conditionalFormatting>
  <conditionalFormatting sqref="N6">
    <cfRule type="cellIs" dxfId="74" priority="73" operator="equal">
      <formula>$N$7</formula>
    </cfRule>
    <cfRule type="cellIs" dxfId="73" priority="74" operator="lessThan">
      <formula>$N$7</formula>
    </cfRule>
    <cfRule type="cellIs" dxfId="72" priority="75" operator="greaterThan">
      <formula>$N$7</formula>
    </cfRule>
  </conditionalFormatting>
  <conditionalFormatting sqref="C29">
    <cfRule type="cellIs" dxfId="71" priority="68" operator="equal">
      <formula>$C$5</formula>
    </cfRule>
    <cfRule type="cellIs" dxfId="70" priority="71" operator="lessThan">
      <formula>$C$5</formula>
    </cfRule>
    <cfRule type="cellIs" dxfId="69" priority="72" operator="greaterThan">
      <formula>$C$5</formula>
    </cfRule>
  </conditionalFormatting>
  <conditionalFormatting sqref="C31">
    <cfRule type="cellIs" dxfId="68" priority="34" operator="equal">
      <formula>$C$7</formula>
    </cfRule>
    <cfRule type="cellIs" dxfId="67" priority="69" operator="lessThan">
      <formula>$C$7</formula>
    </cfRule>
    <cfRule type="cellIs" dxfId="66" priority="70" operator="greaterThan">
      <formula>$C$7</formula>
    </cfRule>
  </conditionalFormatting>
  <conditionalFormatting sqref="D29">
    <cfRule type="cellIs" dxfId="65" priority="65" operator="equal">
      <formula>$D$5</formula>
    </cfRule>
    <cfRule type="cellIs" dxfId="64" priority="66" operator="lessThan">
      <formula>$D$5</formula>
    </cfRule>
    <cfRule type="cellIs" dxfId="63" priority="67" operator="greaterThan">
      <formula>$D$5</formula>
    </cfRule>
  </conditionalFormatting>
  <conditionalFormatting sqref="E29">
    <cfRule type="cellIs" dxfId="62" priority="62" operator="equal">
      <formula>$E$5</formula>
    </cfRule>
    <cfRule type="cellIs" dxfId="61" priority="63" operator="lessThan">
      <formula>$E$5</formula>
    </cfRule>
    <cfRule type="cellIs" dxfId="60" priority="64" operator="greaterThan">
      <formula>$E$5</formula>
    </cfRule>
  </conditionalFormatting>
  <conditionalFormatting sqref="F29">
    <cfRule type="cellIs" dxfId="59" priority="59" operator="equal">
      <formula>$F$5</formula>
    </cfRule>
    <cfRule type="cellIs" dxfId="58" priority="60" operator="lessThan">
      <formula>$F$5</formula>
    </cfRule>
    <cfRule type="cellIs" dxfId="57" priority="61" operator="greaterThan">
      <formula>$F$5</formula>
    </cfRule>
  </conditionalFormatting>
  <conditionalFormatting sqref="G29">
    <cfRule type="cellIs" dxfId="56" priority="56" operator="equal">
      <formula>$G$5</formula>
    </cfRule>
    <cfRule type="cellIs" dxfId="55" priority="57" operator="lessThan">
      <formula>$G$5</formula>
    </cfRule>
    <cfRule type="cellIs" dxfId="54" priority="58" operator="greaterThan">
      <formula>$G$5</formula>
    </cfRule>
  </conditionalFormatting>
  <conditionalFormatting sqref="H29">
    <cfRule type="cellIs" dxfId="53" priority="53" operator="equal">
      <formula>$H$5</formula>
    </cfRule>
    <cfRule type="cellIs" dxfId="52" priority="54" operator="lessThan">
      <formula>$H$5</formula>
    </cfRule>
    <cfRule type="cellIs" dxfId="51" priority="55" operator="greaterThan">
      <formula>$H$5</formula>
    </cfRule>
  </conditionalFormatting>
  <conditionalFormatting sqref="I29">
    <cfRule type="cellIs" dxfId="50" priority="50" operator="equal">
      <formula>$I$5</formula>
    </cfRule>
    <cfRule type="cellIs" dxfId="49" priority="51" operator="lessThan">
      <formula>$I$5</formula>
    </cfRule>
    <cfRule type="cellIs" dxfId="48" priority="52" operator="greaterThan">
      <formula>$I$5</formula>
    </cfRule>
  </conditionalFormatting>
  <conditionalFormatting sqref="J29">
    <cfRule type="cellIs" dxfId="47" priority="47" operator="equal">
      <formula>$J$5</formula>
    </cfRule>
    <cfRule type="cellIs" dxfId="46" priority="48" operator="lessThan">
      <formula>$J$5</formula>
    </cfRule>
    <cfRule type="cellIs" dxfId="45" priority="49" operator="greaterThan">
      <formula>$J$5</formula>
    </cfRule>
  </conditionalFormatting>
  <conditionalFormatting sqref="K29">
    <cfRule type="cellIs" dxfId="44" priority="44" operator="equal">
      <formula>$K$5</formula>
    </cfRule>
    <cfRule type="cellIs" dxfId="43" priority="45" operator="lessThan">
      <formula>$K$5</formula>
    </cfRule>
    <cfRule type="cellIs" dxfId="42" priority="46" operator="greaterThan">
      <formula>$K$5</formula>
    </cfRule>
  </conditionalFormatting>
  <conditionalFormatting sqref="L29">
    <cfRule type="cellIs" dxfId="41" priority="41" operator="equal">
      <formula>$L$5</formula>
    </cfRule>
    <cfRule type="cellIs" dxfId="40" priority="42" operator="lessThan">
      <formula>$L$5</formula>
    </cfRule>
    <cfRule type="cellIs" dxfId="39" priority="43" operator="greaterThan">
      <formula>$L$5</formula>
    </cfRule>
  </conditionalFormatting>
  <conditionalFormatting sqref="M29">
    <cfRule type="cellIs" dxfId="38" priority="38" operator="equal">
      <formula>$M$5</formula>
    </cfRule>
    <cfRule type="cellIs" dxfId="37" priority="39" operator="lessThan">
      <formula>$M$5</formula>
    </cfRule>
    <cfRule type="cellIs" dxfId="36" priority="40" operator="greaterThan">
      <formula>$M$5</formula>
    </cfRule>
  </conditionalFormatting>
  <conditionalFormatting sqref="N29">
    <cfRule type="cellIs" dxfId="35" priority="35" operator="equal">
      <formula>$N$5</formula>
    </cfRule>
    <cfRule type="cellIs" dxfId="34" priority="36" operator="lessThan">
      <formula>$N$5</formula>
    </cfRule>
    <cfRule type="cellIs" dxfId="33" priority="37" operator="greaterThan">
      <formula>$N$5</formula>
    </cfRule>
  </conditionalFormatting>
  <conditionalFormatting sqref="D31">
    <cfRule type="cellIs" dxfId="32" priority="31" operator="equal">
      <formula>$D$7</formula>
    </cfRule>
    <cfRule type="cellIs" dxfId="31" priority="32" operator="lessThan">
      <formula>$D$7</formula>
    </cfRule>
    <cfRule type="cellIs" dxfId="30" priority="33" operator="greaterThan">
      <formula>$D$7</formula>
    </cfRule>
  </conditionalFormatting>
  <conditionalFormatting sqref="E31">
    <cfRule type="cellIs" dxfId="29" priority="28" operator="equal">
      <formula>$E$7</formula>
    </cfRule>
    <cfRule type="cellIs" dxfId="28" priority="29" operator="lessThan">
      <formula>$E$7</formula>
    </cfRule>
    <cfRule type="cellIs" dxfId="27" priority="30" operator="greaterThan">
      <formula>$E$7</formula>
    </cfRule>
  </conditionalFormatting>
  <conditionalFormatting sqref="F31">
    <cfRule type="cellIs" dxfId="26" priority="25" operator="equal">
      <formula>$F$7</formula>
    </cfRule>
    <cfRule type="cellIs" dxfId="25" priority="26" operator="lessThan">
      <formula>$F$7</formula>
    </cfRule>
    <cfRule type="cellIs" dxfId="24" priority="27" operator="greaterThan">
      <formula>$F$7</formula>
    </cfRule>
  </conditionalFormatting>
  <conditionalFormatting sqref="G31">
    <cfRule type="cellIs" dxfId="23" priority="22" operator="equal">
      <formula>$G$7</formula>
    </cfRule>
    <cfRule type="cellIs" dxfId="22" priority="23" operator="lessThan">
      <formula>$G$7</formula>
    </cfRule>
    <cfRule type="cellIs" dxfId="21" priority="24" operator="greaterThan">
      <formula>$G$7</formula>
    </cfRule>
  </conditionalFormatting>
  <conditionalFormatting sqref="H31">
    <cfRule type="cellIs" dxfId="20" priority="19" operator="equal">
      <formula>$H$7</formula>
    </cfRule>
    <cfRule type="cellIs" dxfId="19" priority="20" operator="lessThan">
      <formula>$H$7</formula>
    </cfRule>
    <cfRule type="cellIs" dxfId="18" priority="21" operator="greaterThan">
      <formula>$H$7</formula>
    </cfRule>
  </conditionalFormatting>
  <conditionalFormatting sqref="I31">
    <cfRule type="cellIs" dxfId="17" priority="16" operator="equal">
      <formula>$I$7</formula>
    </cfRule>
    <cfRule type="cellIs" dxfId="16" priority="17" operator="lessThan">
      <formula>$I$7</formula>
    </cfRule>
    <cfRule type="cellIs" dxfId="15" priority="18" operator="greaterThan">
      <formula>$I$7</formula>
    </cfRule>
  </conditionalFormatting>
  <conditionalFormatting sqref="J31">
    <cfRule type="cellIs" dxfId="14" priority="13" operator="equal">
      <formula>$J$7</formula>
    </cfRule>
    <cfRule type="cellIs" dxfId="13" priority="14" operator="lessThan">
      <formula>$J$7</formula>
    </cfRule>
    <cfRule type="cellIs" dxfId="12" priority="15" operator="greaterThan">
      <formula>$J$7</formula>
    </cfRule>
  </conditionalFormatting>
  <conditionalFormatting sqref="K31">
    <cfRule type="cellIs" dxfId="11" priority="10" operator="equal">
      <formula>$K$7</formula>
    </cfRule>
    <cfRule type="cellIs" dxfId="10" priority="11" operator="lessThan">
      <formula>$K$7</formula>
    </cfRule>
    <cfRule type="cellIs" dxfId="9" priority="12" operator="greaterThan">
      <formula>$K$7</formula>
    </cfRule>
  </conditionalFormatting>
  <conditionalFormatting sqref="L31">
    <cfRule type="cellIs" dxfId="8" priority="7" operator="equal">
      <formula>$L$7</formula>
    </cfRule>
    <cfRule type="cellIs" dxfId="7" priority="8" operator="lessThan">
      <formula>$L$7</formula>
    </cfRule>
    <cfRule type="cellIs" dxfId="6" priority="9" operator="greaterThan">
      <formula>$L$7</formula>
    </cfRule>
  </conditionalFormatting>
  <conditionalFormatting sqref="M31">
    <cfRule type="cellIs" dxfId="5" priority="4" operator="equal">
      <formula>$M$7</formula>
    </cfRule>
    <cfRule type="cellIs" dxfId="4" priority="5" operator="lessThan">
      <formula>$M$7</formula>
    </cfRule>
    <cfRule type="cellIs" dxfId="3" priority="6" operator="greaterThan">
      <formula>$M$7</formula>
    </cfRule>
  </conditionalFormatting>
  <conditionalFormatting sqref="N31">
    <cfRule type="cellIs" dxfId="2" priority="1" operator="equal">
      <formula>$N$7</formula>
    </cfRule>
    <cfRule type="cellIs" dxfId="1" priority="2" operator="lessThan">
      <formula>$N$7</formula>
    </cfRule>
    <cfRule type="cellIs" dxfId="0" priority="3" operator="greaterThan">
      <formula>$N$7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vt:lpstr>
      <vt:lpstr>Goal Tracker</vt:lpstr>
      <vt:lpstr>Goal Tracker - Commission Only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Bledsoe</dc:creator>
  <cp:lastModifiedBy>Chase Alifeld</cp:lastModifiedBy>
  <dcterms:created xsi:type="dcterms:W3CDTF">2018-08-26T16:21:31Z</dcterms:created>
  <dcterms:modified xsi:type="dcterms:W3CDTF">2021-06-24T19:06:12Z</dcterms:modified>
</cp:coreProperties>
</file>